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43" i="1" l="1"/>
  <c r="H143" i="1"/>
  <c r="I143" i="1"/>
  <c r="J143" i="1"/>
  <c r="L143" i="1"/>
  <c r="F143" i="1"/>
  <c r="J23" i="1" l="1"/>
  <c r="H23" i="1"/>
  <c r="G23" i="1"/>
  <c r="F69" i="1" l="1"/>
  <c r="G69" i="1"/>
  <c r="H69" i="1"/>
  <c r="I69" i="1"/>
  <c r="G31" i="1"/>
  <c r="H31" i="1"/>
  <c r="I31" i="1"/>
  <c r="J31" i="1"/>
  <c r="L31" i="1"/>
  <c r="F31" i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I181" i="1"/>
  <c r="I192" i="1" s="1"/>
  <c r="H181" i="1"/>
  <c r="H192" i="1" s="1"/>
  <c r="G181" i="1"/>
  <c r="F181" i="1"/>
  <c r="B173" i="1"/>
  <c r="A173" i="1"/>
  <c r="L172" i="1"/>
  <c r="J172" i="1"/>
  <c r="I172" i="1"/>
  <c r="H172" i="1"/>
  <c r="G172" i="1"/>
  <c r="F172" i="1"/>
  <c r="B163" i="1"/>
  <c r="A163" i="1"/>
  <c r="L162" i="1"/>
  <c r="J162" i="1"/>
  <c r="J173" i="1" s="1"/>
  <c r="I162" i="1"/>
  <c r="I173" i="1" s="1"/>
  <c r="H162" i="1"/>
  <c r="H173" i="1" s="1"/>
  <c r="G162" i="1"/>
  <c r="G173" i="1" s="1"/>
  <c r="F162" i="1"/>
  <c r="B154" i="1"/>
  <c r="A154" i="1"/>
  <c r="L153" i="1"/>
  <c r="J153" i="1"/>
  <c r="I153" i="1"/>
  <c r="H153" i="1"/>
  <c r="G153" i="1"/>
  <c r="F153" i="1"/>
  <c r="B144" i="1"/>
  <c r="A144" i="1"/>
  <c r="L154" i="1"/>
  <c r="J154" i="1"/>
  <c r="I154" i="1"/>
  <c r="G154" i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I125" i="1"/>
  <c r="H125" i="1"/>
  <c r="H136" i="1" s="1"/>
  <c r="G125" i="1"/>
  <c r="G136" i="1" s="1"/>
  <c r="F125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H118" i="1" s="1"/>
  <c r="G107" i="1"/>
  <c r="G118" i="1" s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G99" i="1" s="1"/>
  <c r="F88" i="1"/>
  <c r="B80" i="1"/>
  <c r="A80" i="1"/>
  <c r="L79" i="1"/>
  <c r="J79" i="1"/>
  <c r="I79" i="1"/>
  <c r="H79" i="1"/>
  <c r="G79" i="1"/>
  <c r="F79" i="1"/>
  <c r="F80" i="1" s="1"/>
  <c r="B70" i="1"/>
  <c r="A70" i="1"/>
  <c r="L69" i="1"/>
  <c r="L80" i="1" s="1"/>
  <c r="J69" i="1"/>
  <c r="I80" i="1"/>
  <c r="H80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I50" i="1"/>
  <c r="I61" i="1" s="1"/>
  <c r="H50" i="1"/>
  <c r="H61" i="1" s="1"/>
  <c r="G50" i="1"/>
  <c r="F50" i="1"/>
  <c r="B42" i="1"/>
  <c r="A42" i="1"/>
  <c r="L41" i="1"/>
  <c r="J41" i="1"/>
  <c r="I41" i="1"/>
  <c r="I42" i="1" s="1"/>
  <c r="H41" i="1"/>
  <c r="G41" i="1"/>
  <c r="F41" i="1"/>
  <c r="B32" i="1"/>
  <c r="A32" i="1"/>
  <c r="B24" i="1"/>
  <c r="A24" i="1"/>
  <c r="L23" i="1"/>
  <c r="I23" i="1"/>
  <c r="F23" i="1"/>
  <c r="B14" i="1"/>
  <c r="A14" i="1"/>
  <c r="L13" i="1"/>
  <c r="F13" i="1"/>
  <c r="L118" i="1" l="1"/>
  <c r="H154" i="1"/>
  <c r="I136" i="1"/>
  <c r="I99" i="1"/>
  <c r="I118" i="1"/>
  <c r="H99" i="1"/>
  <c r="J192" i="1"/>
  <c r="G192" i="1"/>
  <c r="F192" i="1"/>
  <c r="L173" i="1"/>
  <c r="F173" i="1"/>
  <c r="F154" i="1"/>
  <c r="J136" i="1"/>
  <c r="F136" i="1"/>
  <c r="J118" i="1"/>
  <c r="F118" i="1"/>
  <c r="J99" i="1"/>
  <c r="L99" i="1"/>
  <c r="F99" i="1"/>
  <c r="J80" i="1"/>
  <c r="G80" i="1"/>
  <c r="F61" i="1"/>
  <c r="J61" i="1"/>
  <c r="G61" i="1"/>
  <c r="L42" i="1"/>
  <c r="J42" i="1"/>
  <c r="H42" i="1"/>
  <c r="G42" i="1"/>
  <c r="F42" i="1"/>
  <c r="J24" i="1"/>
  <c r="I24" i="1"/>
  <c r="H24" i="1"/>
  <c r="G24" i="1"/>
  <c r="L24" i="1"/>
  <c r="F24" i="1"/>
  <c r="I193" i="1" l="1"/>
  <c r="J193" i="1"/>
  <c r="L193" i="1"/>
  <c r="H193" i="1"/>
  <c r="G193" i="1"/>
  <c r="F193" i="1"/>
</calcChain>
</file>

<file path=xl/sharedStrings.xml><?xml version="1.0" encoding="utf-8"?>
<sst xmlns="http://schemas.openxmlformats.org/spreadsheetml/2006/main" count="211" uniqueCount="98">
  <si>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</si>
  <si>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</si>
  <si>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</si>
  <si>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</si>
  <si>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</si>
  <si>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</si>
  <si>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</si>
  <si>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</si>
  <si>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</si>
  <si>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</si>
  <si>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</si>
  <si>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</si>
  <si>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</si>
  <si>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</si>
  <si>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</si>
  <si>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</si>
  <si>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</si>
  <si>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</si>
  <si>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</si>
  <si>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</si>
  <si>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</si>
  <si>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</si>
  <si>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</si>
  <si>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</si>
  <si>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</si>
  <si>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</si>
  <si>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</si>
  <si>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</si>
  <si>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</si>
  <si>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</si>
  <si>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гарнир</t>
  </si>
  <si>
    <t>Итого за день:</t>
  </si>
  <si>
    <t>Среднее значение за период:</t>
  </si>
  <si>
    <t xml:space="preserve">Каша манная жидкая </t>
  </si>
  <si>
    <t>Какао с молоком</t>
  </si>
  <si>
    <t>Хлеб пшеничный</t>
  </si>
  <si>
    <t>Яблоко</t>
  </si>
  <si>
    <t>№189</t>
  </si>
  <si>
    <t>№382</t>
  </si>
  <si>
    <t>ПР</t>
  </si>
  <si>
    <t>№338</t>
  </si>
  <si>
    <t>Котлеты рубленые из птицы с соусом томатным</t>
  </si>
  <si>
    <t>Чай с сахаром</t>
  </si>
  <si>
    <t>№314</t>
  </si>
  <si>
    <t>№202</t>
  </si>
  <si>
    <t>№376</t>
  </si>
  <si>
    <t>Запеканка из творога с яблоками (с молоком сгущенным)</t>
  </si>
  <si>
    <t>Кофейный напиток</t>
  </si>
  <si>
    <t>Банан</t>
  </si>
  <si>
    <t>Директор</t>
  </si>
  <si>
    <t>№224</t>
  </si>
  <si>
    <t>№209</t>
  </si>
  <si>
    <t>№432</t>
  </si>
  <si>
    <t>№71</t>
  </si>
  <si>
    <t>Пюре картофельное</t>
  </si>
  <si>
    <t>Чай с лимоном</t>
  </si>
  <si>
    <t>Рыба тушеная в томате с овощами</t>
  </si>
  <si>
    <t>№229</t>
  </si>
  <si>
    <t>№128</t>
  </si>
  <si>
    <t>№377</t>
  </si>
  <si>
    <t>Плов из отварной говядины</t>
  </si>
  <si>
    <t>Сок ( инд.упак.)</t>
  </si>
  <si>
    <t>№244</t>
  </si>
  <si>
    <t>Апельсин</t>
  </si>
  <si>
    <t>Омлет с сыром</t>
  </si>
  <si>
    <t>№211</t>
  </si>
  <si>
    <t>Каша рассыпчатая (гречневая) с овощами</t>
  </si>
  <si>
    <t>№232</t>
  </si>
  <si>
    <t>№166</t>
  </si>
  <si>
    <t>Пудинг из творога с джемом</t>
  </si>
  <si>
    <t>Кофейный напиток с молоком</t>
  </si>
  <si>
    <t>Хлеб пшеничный в/с</t>
  </si>
  <si>
    <t>№379</t>
  </si>
  <si>
    <t>Макаронные изделия отварные</t>
  </si>
  <si>
    <t>Яйца вареные</t>
  </si>
  <si>
    <t>№340</t>
  </si>
  <si>
    <t>Котлеты "здоровье" с соусом томатным</t>
  </si>
  <si>
    <t>Огурцы свежие в нарезке</t>
  </si>
  <si>
    <t>Бутерброд с маслом (батон)</t>
  </si>
  <si>
    <t>Чай с молоком</t>
  </si>
  <si>
    <t>№389</t>
  </si>
  <si>
    <t>№268</t>
  </si>
  <si>
    <t>МБОУ "Юная СОШ"</t>
  </si>
  <si>
    <t>Попенова Т.В..</t>
  </si>
  <si>
    <t>Макаронные изделия</t>
  </si>
  <si>
    <t xml:space="preserve">второе </t>
  </si>
  <si>
    <t>№ 209</t>
  </si>
  <si>
    <t>второе блюдо</t>
  </si>
  <si>
    <t>Йогурт</t>
  </si>
  <si>
    <t>Каша "Дружба" из смеси круп пшена и риса</t>
  </si>
  <si>
    <t>Бутерброд с маслом</t>
  </si>
  <si>
    <t>№190</t>
  </si>
  <si>
    <t>№1</t>
  </si>
  <si>
    <t>Рыба запеченая с соусом сметанным</t>
  </si>
  <si>
    <t xml:space="preserve">Груша </t>
  </si>
  <si>
    <t>фрукт</t>
  </si>
  <si>
    <t>Огурец свежий в нарезке</t>
  </si>
  <si>
    <t>Сок (инд.упак.)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</si>
</sst>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164" fontId="12" fillId="4" borderId="26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164" fontId="12" fillId="4" borderId="32" xfId="0" applyNumberFormat="1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2" fontId="0" fillId="5" borderId="26" xfId="0" applyNumberFormat="1" applyFill="1" applyBorder="1" applyAlignment="1" applyProtection="1">
      <alignment horizontal="center" vertical="center"/>
      <protection locked="0"/>
    </xf>
    <xf numFmtId="2" fontId="0" fillId="5" borderId="32" xfId="0" applyNumberFormat="1" applyFill="1" applyBorder="1" applyAlignment="1" applyProtection="1">
      <alignment horizontal="center"/>
      <protection locked="0"/>
    </xf>
    <xf numFmtId="2" fontId="0" fillId="5" borderId="26" xfId="0" applyNumberFormat="1" applyFill="1" applyBorder="1" applyAlignment="1" applyProtection="1">
      <alignment horizontal="center"/>
      <protection locked="0"/>
    </xf>
    <xf numFmtId="2" fontId="0" fillId="5" borderId="34" xfId="0" applyNumberFormat="1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wrapText="1"/>
      <protection locked="0"/>
    </xf>
    <xf numFmtId="0" fontId="0" fillId="5" borderId="34" xfId="0" applyFill="1" applyBorder="1" applyAlignment="1" applyProtection="1">
      <alignment wrapText="1"/>
      <protection locked="0"/>
    </xf>
    <xf numFmtId="0" fontId="2" fillId="0" borderId="35" xfId="0" applyNumberFormat="1" applyFont="1" applyBorder="1"/>
    <xf numFmtId="0" fontId="12" fillId="4" borderId="31" xfId="0" applyFont="1" applyFill="1" applyBorder="1" applyAlignment="1">
      <alignment horizontal="center" vertical="center" wrapText="1"/>
    </xf>
    <xf numFmtId="2" fontId="0" fillId="5" borderId="31" xfId="0" applyNumberFormat="1" applyFill="1" applyBorder="1" applyAlignment="1" applyProtection="1">
      <alignment horizontal="center"/>
      <protection locked="0"/>
    </xf>
    <xf numFmtId="0" fontId="15" fillId="4" borderId="31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vertical="center" wrapText="1"/>
    </xf>
    <xf numFmtId="2" fontId="0" fillId="5" borderId="37" xfId="0" applyNumberFormat="1" applyFill="1" applyBorder="1" applyAlignment="1" applyProtection="1">
      <alignment horizontal="center"/>
      <protection locked="0"/>
    </xf>
    <xf numFmtId="0" fontId="15" fillId="4" borderId="26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top" wrapText="1"/>
    </xf>
    <xf numFmtId="0" fontId="3" fillId="3" borderId="20" xfId="0" applyNumberFormat="1" applyFont="1" applyFill="1" applyBorder="1" applyAlignment="1">
      <alignment vertical="top" wrapText="1"/>
    </xf>
    <xf numFmtId="0" fontId="2" fillId="0" borderId="38" xfId="0" applyNumberFormat="1" applyFont="1" applyBorder="1"/>
    <xf numFmtId="0" fontId="13" fillId="0" borderId="32" xfId="0" applyFont="1" applyBorder="1" applyAlignment="1">
      <alignment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top" wrapText="1"/>
    </xf>
    <xf numFmtId="164" fontId="13" fillId="4" borderId="26" xfId="0" applyNumberFormat="1" applyFont="1" applyFill="1" applyBorder="1" applyAlignment="1">
      <alignment horizontal="center" vertical="center" wrapText="1"/>
    </xf>
    <xf numFmtId="2" fontId="14" fillId="5" borderId="34" xfId="0" applyNumberFormat="1" applyFont="1" applyFill="1" applyBorder="1" applyAlignment="1" applyProtection="1">
      <alignment horizontal="center"/>
      <protection locked="0"/>
    </xf>
    <xf numFmtId="0" fontId="2" fillId="0" borderId="41" xfId="0" applyNumberFormat="1" applyFont="1" applyBorder="1"/>
    <xf numFmtId="0" fontId="2" fillId="0" borderId="42" xfId="0" applyNumberFormat="1" applyFont="1" applyBorder="1"/>
    <xf numFmtId="0" fontId="10" fillId="0" borderId="20" xfId="0" applyNumberFormat="1" applyFont="1" applyBorder="1" applyAlignment="1">
      <alignment horizontal="right"/>
    </xf>
    <xf numFmtId="0" fontId="3" fillId="0" borderId="20" xfId="0" applyNumberFormat="1" applyFont="1" applyBorder="1" applyAlignment="1">
      <alignment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43" xfId="0" applyNumberFormat="1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top" wrapText="1"/>
    </xf>
    <xf numFmtId="0" fontId="2" fillId="0" borderId="26" xfId="0" applyNumberFormat="1" applyFont="1" applyBorder="1"/>
    <xf numFmtId="0" fontId="12" fillId="5" borderId="26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15" fillId="5" borderId="26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vertical="top" wrapText="1"/>
    </xf>
    <xf numFmtId="0" fontId="16" fillId="0" borderId="0" xfId="0" applyNumberFormat="1" applyFont="1" applyAlignment="1">
      <alignment horizontal="left"/>
    </xf>
    <xf numFmtId="0" fontId="1" fillId="0" borderId="47" xfId="0" applyNumberFormat="1" applyFont="1" applyBorder="1"/>
    <xf numFmtId="0" fontId="1" fillId="2" borderId="35" xfId="0" applyNumberFormat="1" applyFont="1" applyFill="1" applyBorder="1"/>
    <xf numFmtId="0" fontId="1" fillId="0" borderId="35" xfId="0" applyNumberFormat="1" applyFont="1" applyBorder="1"/>
    <xf numFmtId="0" fontId="2" fillId="2" borderId="20" xfId="0" applyNumberFormat="1" applyFont="1" applyFill="1" applyBorder="1"/>
    <xf numFmtId="0" fontId="3" fillId="2" borderId="20" xfId="0" applyNumberFormat="1" applyFont="1" applyFill="1" applyBorder="1" applyAlignment="1">
      <alignment vertical="top" wrapText="1"/>
    </xf>
    <xf numFmtId="0" fontId="3" fillId="2" borderId="20" xfId="0" applyNumberFormat="1" applyFont="1" applyFill="1" applyBorder="1" applyAlignment="1">
      <alignment horizontal="center" vertical="top" wrapText="1"/>
    </xf>
    <xf numFmtId="0" fontId="3" fillId="2" borderId="43" xfId="0" applyNumberFormat="1" applyFont="1" applyFill="1" applyBorder="1" applyAlignment="1">
      <alignment horizontal="center" vertical="top" wrapText="1"/>
    </xf>
    <xf numFmtId="0" fontId="3" fillId="0" borderId="48" xfId="0" applyNumberFormat="1" applyFont="1" applyBorder="1" applyAlignment="1">
      <alignment horizontal="center" vertical="top" wrapText="1"/>
    </xf>
    <xf numFmtId="0" fontId="3" fillId="0" borderId="49" xfId="0" applyNumberFormat="1" applyFont="1" applyBorder="1" applyAlignment="1">
      <alignment horizontal="center" vertical="top" wrapText="1"/>
    </xf>
    <xf numFmtId="0" fontId="3" fillId="0" borderId="4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3" borderId="35" xfId="0" applyNumberFormat="1" applyFont="1" applyFill="1" applyBorder="1" applyAlignment="1">
      <alignment horizontal="center"/>
    </xf>
    <xf numFmtId="0" fontId="10" fillId="0" borderId="51" xfId="0" applyNumberFormat="1" applyFont="1" applyBorder="1" applyAlignment="1">
      <alignment horizontal="right"/>
    </xf>
    <xf numFmtId="0" fontId="3" fillId="0" borderId="48" xfId="0" applyNumberFormat="1" applyFont="1" applyBorder="1" applyAlignment="1">
      <alignment vertical="top" wrapText="1"/>
    </xf>
    <xf numFmtId="0" fontId="2" fillId="0" borderId="51" xfId="0" applyNumberFormat="1" applyFont="1" applyBorder="1"/>
    <xf numFmtId="0" fontId="13" fillId="0" borderId="53" xfId="0" applyFont="1" applyBorder="1" applyAlignment="1">
      <alignment vertical="center" wrapText="1"/>
    </xf>
    <xf numFmtId="0" fontId="14" fillId="0" borderId="30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2" fillId="0" borderId="55" xfId="0" applyNumberFormat="1" applyFont="1" applyBorder="1"/>
    <xf numFmtId="0" fontId="13" fillId="0" borderId="56" xfId="0" applyFont="1" applyBorder="1" applyAlignment="1">
      <alignment horizontal="center" vertical="center" wrapText="1"/>
    </xf>
    <xf numFmtId="0" fontId="3" fillId="2" borderId="57" xfId="0" applyNumberFormat="1" applyFont="1" applyFill="1" applyBorder="1" applyAlignment="1">
      <alignment horizontal="center" vertical="top" wrapText="1"/>
    </xf>
    <xf numFmtId="0" fontId="3" fillId="2" borderId="58" xfId="0" applyNumberFormat="1" applyFont="1" applyFill="1" applyBorder="1" applyAlignment="1">
      <alignment horizontal="center" vertical="top" wrapText="1"/>
    </xf>
    <xf numFmtId="0" fontId="2" fillId="0" borderId="59" xfId="0" applyNumberFormat="1" applyFont="1" applyBorder="1"/>
    <xf numFmtId="0" fontId="3" fillId="0" borderId="58" xfId="0" applyNumberFormat="1" applyFont="1" applyBorder="1" applyAlignment="1">
      <alignment horizontal="center" vertical="top" wrapText="1"/>
    </xf>
    <xf numFmtId="0" fontId="3" fillId="3" borderId="62" xfId="0" applyNumberFormat="1" applyFont="1" applyFill="1" applyBorder="1" applyAlignment="1">
      <alignment vertical="top" wrapText="1"/>
    </xf>
    <xf numFmtId="0" fontId="3" fillId="3" borderId="62" xfId="0" applyNumberFormat="1" applyFont="1" applyFill="1" applyBorder="1" applyAlignment="1">
      <alignment horizontal="center" vertical="top" wrapText="1"/>
    </xf>
    <xf numFmtId="0" fontId="3" fillId="3" borderId="63" xfId="0" applyNumberFormat="1" applyFont="1" applyFill="1" applyBorder="1" applyAlignment="1">
      <alignment horizontal="center" vertical="top" wrapText="1"/>
    </xf>
    <xf numFmtId="0" fontId="1" fillId="0" borderId="26" xfId="0" applyNumberFormat="1" applyFont="1" applyBorder="1"/>
    <xf numFmtId="0" fontId="1" fillId="0" borderId="52" xfId="0" applyNumberFormat="1" applyFont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0" fillId="0" borderId="26" xfId="0" applyBorder="1"/>
    <xf numFmtId="0" fontId="14" fillId="5" borderId="26" xfId="0" applyFont="1" applyFill="1" applyBorder="1" applyAlignment="1" applyProtection="1">
      <alignment horizontal="left" wrapText="1"/>
      <protection locked="0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14" fillId="0" borderId="26" xfId="0" applyFont="1" applyBorder="1"/>
    <xf numFmtId="0" fontId="13" fillId="4" borderId="26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11" fillId="3" borderId="60" xfId="0" applyNumberFormat="1" applyFont="1" applyFill="1" applyBorder="1" applyAlignment="1">
      <alignment horizontal="center" vertical="center" wrapText="1"/>
    </xf>
    <xf numFmtId="0" fontId="11" fillId="3" borderId="61" xfId="0" applyNumberFormat="1" applyFont="1" applyFill="1" applyBorder="1" applyAlignment="1">
      <alignment horizontal="center" vertical="center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3" borderId="3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162" activePane="bottomRight" state="frozen"/>
      <selection pane="topRight"/>
      <selection pane="bottomLeft"/>
      <selection pane="bottomRight" activeCell="O184" sqref="O18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5.285156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148" t="s">
        <v>82</v>
      </c>
      <c r="D1" s="149"/>
      <c r="E1" s="150"/>
      <c r="F1" s="3" t="s">
        <v>1</v>
      </c>
      <c r="G1" s="1" t="s">
        <v>2</v>
      </c>
      <c r="H1" s="151" t="s">
        <v>49</v>
      </c>
      <c r="I1" s="152"/>
      <c r="J1" s="152"/>
      <c r="K1" s="153"/>
    </row>
    <row r="2" spans="1:12" ht="18" x14ac:dyDescent="0.2">
      <c r="A2" s="4" t="s">
        <v>3</v>
      </c>
      <c r="C2" s="1"/>
      <c r="G2" s="1" t="s">
        <v>4</v>
      </c>
      <c r="H2" s="151" t="s">
        <v>83</v>
      </c>
      <c r="I2" s="152"/>
      <c r="J2" s="152"/>
      <c r="K2" s="1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33</v>
      </c>
      <c r="F6" s="21">
        <v>200</v>
      </c>
      <c r="G6" s="51">
        <v>5.9</v>
      </c>
      <c r="H6" s="51">
        <v>8</v>
      </c>
      <c r="I6" s="51">
        <v>26.7</v>
      </c>
      <c r="J6" s="51">
        <v>289.60000000000002</v>
      </c>
      <c r="K6" s="22" t="s">
        <v>37</v>
      </c>
      <c r="L6" s="21">
        <v>29</v>
      </c>
    </row>
    <row r="7" spans="1:12" ht="15" x14ac:dyDescent="0.25">
      <c r="A7" s="23"/>
      <c r="B7" s="24"/>
      <c r="C7" s="25"/>
      <c r="D7" s="26"/>
      <c r="E7" s="27" t="s">
        <v>74</v>
      </c>
      <c r="F7" s="28">
        <v>40</v>
      </c>
      <c r="G7" s="51">
        <v>5</v>
      </c>
      <c r="H7" s="51">
        <v>4.5</v>
      </c>
      <c r="I7" s="51">
        <v>0.3</v>
      </c>
      <c r="J7" s="51">
        <v>61.3</v>
      </c>
      <c r="K7" s="29" t="s">
        <v>51</v>
      </c>
      <c r="L7" s="28">
        <v>9</v>
      </c>
    </row>
    <row r="8" spans="1:12" ht="15" x14ac:dyDescent="0.25">
      <c r="A8" s="23"/>
      <c r="B8" s="24"/>
      <c r="C8" s="25"/>
      <c r="D8" s="30" t="s">
        <v>25</v>
      </c>
      <c r="E8" s="27" t="s">
        <v>34</v>
      </c>
      <c r="F8" s="28">
        <v>200</v>
      </c>
      <c r="G8" s="51">
        <v>3.8</v>
      </c>
      <c r="H8" s="51">
        <v>3</v>
      </c>
      <c r="I8" s="51">
        <v>14.4</v>
      </c>
      <c r="J8" s="51">
        <v>96.1</v>
      </c>
      <c r="K8" s="29" t="s">
        <v>38</v>
      </c>
      <c r="L8" s="28">
        <v>12.63</v>
      </c>
    </row>
    <row r="9" spans="1:12" ht="15" x14ac:dyDescent="0.25">
      <c r="A9" s="23"/>
      <c r="B9" s="24"/>
      <c r="C9" s="25"/>
      <c r="D9" s="30" t="s">
        <v>26</v>
      </c>
      <c r="E9" s="27" t="s">
        <v>35</v>
      </c>
      <c r="F9" s="28">
        <v>20</v>
      </c>
      <c r="G9" s="51">
        <v>1.5</v>
      </c>
      <c r="H9" s="51">
        <v>0.1</v>
      </c>
      <c r="I9" s="51">
        <v>10</v>
      </c>
      <c r="J9" s="51">
        <v>47.4</v>
      </c>
      <c r="K9" s="29" t="s">
        <v>39</v>
      </c>
      <c r="L9" s="28">
        <v>2</v>
      </c>
    </row>
    <row r="10" spans="1:12" ht="15" x14ac:dyDescent="0.25">
      <c r="A10" s="23"/>
      <c r="B10" s="24"/>
      <c r="C10" s="25"/>
      <c r="D10" s="30" t="s">
        <v>95</v>
      </c>
      <c r="E10" s="27" t="s">
        <v>36</v>
      </c>
      <c r="F10" s="28">
        <v>100</v>
      </c>
      <c r="G10" s="51">
        <v>0.4</v>
      </c>
      <c r="H10" s="51">
        <v>0.4</v>
      </c>
      <c r="I10" s="51">
        <v>9.5</v>
      </c>
      <c r="J10" s="51">
        <v>45.6</v>
      </c>
      <c r="K10" s="29" t="s">
        <v>40</v>
      </c>
      <c r="L10" s="28">
        <v>12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.75" thickBot="1" x14ac:dyDescent="0.3">
      <c r="A13" s="31"/>
      <c r="B13" s="32"/>
      <c r="C13" s="33"/>
      <c r="D13" s="95" t="s">
        <v>27</v>
      </c>
      <c r="E13" s="96"/>
      <c r="F13" s="97">
        <f>SUM(F6:F12)</f>
        <v>560</v>
      </c>
      <c r="I13" s="97"/>
      <c r="K13" s="98"/>
      <c r="L13" s="97">
        <f>SUM(L6:L12)</f>
        <v>64.63</v>
      </c>
    </row>
    <row r="14" spans="1:12" ht="15.75" thickBot="1" x14ac:dyDescent="0.3">
      <c r="A14" s="38">
        <f>A6</f>
        <v>1</v>
      </c>
      <c r="B14" s="39">
        <f>B6</f>
        <v>1</v>
      </c>
      <c r="C14" s="93" t="s">
        <v>28</v>
      </c>
      <c r="D14" s="101"/>
      <c r="E14" s="103"/>
      <c r="F14" s="59"/>
      <c r="G14" s="64"/>
      <c r="H14" s="64"/>
      <c r="I14" s="64"/>
      <c r="J14" s="56"/>
      <c r="K14" s="102"/>
      <c r="L14" s="63"/>
    </row>
    <row r="15" spans="1:12" ht="15.75" thickBot="1" x14ac:dyDescent="0.3">
      <c r="A15" s="23"/>
      <c r="B15" s="24"/>
      <c r="C15" s="94"/>
      <c r="D15" s="137"/>
      <c r="E15" s="103"/>
      <c r="F15" s="59"/>
      <c r="G15" s="51"/>
      <c r="H15" s="51"/>
      <c r="I15" s="51"/>
      <c r="J15" s="57"/>
      <c r="K15" s="102"/>
      <c r="L15" s="63"/>
    </row>
    <row r="16" spans="1:12" ht="15.75" thickBot="1" x14ac:dyDescent="0.3">
      <c r="A16" s="23"/>
      <c r="B16" s="24"/>
      <c r="C16" s="94"/>
      <c r="D16" s="137"/>
      <c r="E16" s="103"/>
      <c r="F16" s="59"/>
      <c r="G16" s="51"/>
      <c r="H16" s="51"/>
      <c r="I16" s="51"/>
      <c r="J16" s="57"/>
      <c r="K16" s="102"/>
      <c r="L16" s="63"/>
    </row>
    <row r="17" spans="1:12" ht="15.75" thickBot="1" x14ac:dyDescent="0.3">
      <c r="A17" s="23"/>
      <c r="B17" s="24"/>
      <c r="C17" s="94"/>
      <c r="D17" s="101"/>
      <c r="E17" s="103"/>
      <c r="F17" s="59"/>
      <c r="G17" s="51"/>
      <c r="H17" s="51"/>
      <c r="I17" s="51"/>
      <c r="J17" s="57"/>
      <c r="K17" s="102"/>
      <c r="L17" s="63"/>
    </row>
    <row r="18" spans="1:12" ht="15" x14ac:dyDescent="0.25">
      <c r="A18" s="23"/>
      <c r="B18" s="24"/>
      <c r="C18" s="94"/>
      <c r="D18" s="101"/>
      <c r="E18" s="103"/>
      <c r="F18" s="59"/>
      <c r="G18" s="65"/>
      <c r="H18" s="65"/>
      <c r="I18" s="65"/>
      <c r="J18" s="58"/>
      <c r="K18" s="106"/>
      <c r="L18" s="63"/>
    </row>
    <row r="19" spans="1:12" ht="15" x14ac:dyDescent="0.25">
      <c r="A19" s="23"/>
      <c r="B19" s="24"/>
      <c r="C19" s="94"/>
      <c r="D19" s="101"/>
      <c r="E19" s="103"/>
      <c r="F19" s="59"/>
      <c r="G19" s="51"/>
      <c r="H19" s="51"/>
      <c r="I19" s="51"/>
      <c r="J19" s="59"/>
      <c r="K19" s="102"/>
      <c r="L19" s="63"/>
    </row>
    <row r="20" spans="1:12" ht="15" x14ac:dyDescent="0.25">
      <c r="A20" s="23"/>
      <c r="B20" s="24"/>
      <c r="C20" s="25"/>
      <c r="D20" s="33"/>
      <c r="E20" s="104"/>
      <c r="F20" s="59"/>
      <c r="G20" s="51"/>
      <c r="H20" s="51"/>
      <c r="I20" s="51"/>
      <c r="J20" s="59"/>
      <c r="K20" s="102"/>
      <c r="L20" s="63"/>
    </row>
    <row r="21" spans="1:12" ht="15" x14ac:dyDescent="0.25">
      <c r="A21" s="23"/>
      <c r="B21" s="24"/>
      <c r="C21" s="25"/>
      <c r="D21" s="26"/>
      <c r="E21" s="27"/>
      <c r="F21" s="105"/>
      <c r="G21" s="105"/>
      <c r="H21" s="105"/>
      <c r="I21" s="105"/>
      <c r="J21" s="105"/>
      <c r="K21" s="100"/>
      <c r="L21" s="105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.5" thickBot="1" x14ac:dyDescent="0.25">
      <c r="A24" s="41">
        <f>A6</f>
        <v>1</v>
      </c>
      <c r="B24" s="42">
        <f>B6</f>
        <v>1</v>
      </c>
      <c r="C24" s="156" t="s">
        <v>31</v>
      </c>
      <c r="D24" s="157"/>
      <c r="E24" s="86"/>
      <c r="F24" s="44">
        <f>F13+F23</f>
        <v>560</v>
      </c>
      <c r="G24" s="44">
        <f>G14+G23</f>
        <v>0</v>
      </c>
      <c r="H24" s="44">
        <f>H14+H23</f>
        <v>0</v>
      </c>
      <c r="I24" s="44">
        <f>I13+I23</f>
        <v>0</v>
      </c>
      <c r="J24" s="44">
        <f>J14+J23</f>
        <v>0</v>
      </c>
      <c r="K24" s="44"/>
      <c r="L24" s="85">
        <f>L13+L23</f>
        <v>64.63</v>
      </c>
    </row>
    <row r="25" spans="1:12" ht="15.75" thickBot="1" x14ac:dyDescent="0.3">
      <c r="A25" s="45">
        <v>1</v>
      </c>
      <c r="B25" s="24">
        <v>2</v>
      </c>
      <c r="C25" s="18" t="s">
        <v>23</v>
      </c>
      <c r="D25" s="108" t="s">
        <v>85</v>
      </c>
      <c r="E25" s="55" t="s">
        <v>41</v>
      </c>
      <c r="F25" s="66">
        <v>120</v>
      </c>
      <c r="G25" s="70">
        <v>34.67</v>
      </c>
      <c r="H25" s="51">
        <v>12.8</v>
      </c>
      <c r="I25" s="51">
        <v>15.3</v>
      </c>
      <c r="J25" s="51">
        <v>201.2</v>
      </c>
      <c r="K25" s="69" t="s">
        <v>43</v>
      </c>
      <c r="L25" s="70">
        <v>34.67</v>
      </c>
    </row>
    <row r="26" spans="1:12" ht="15" x14ac:dyDescent="0.25">
      <c r="A26" s="45"/>
      <c r="B26" s="24"/>
      <c r="C26" s="25"/>
      <c r="D26" s="109" t="s">
        <v>30</v>
      </c>
      <c r="E26" s="55" t="s">
        <v>84</v>
      </c>
      <c r="F26" s="67">
        <v>150</v>
      </c>
      <c r="G26" s="71">
        <v>16.25</v>
      </c>
      <c r="H26" s="68">
        <v>4.8</v>
      </c>
      <c r="I26" s="68">
        <v>34.9</v>
      </c>
      <c r="J26" s="68">
        <v>205.9</v>
      </c>
      <c r="K26" s="66" t="s">
        <v>44</v>
      </c>
      <c r="L26" s="71">
        <v>16.25</v>
      </c>
    </row>
    <row r="27" spans="1:12" ht="15" x14ac:dyDescent="0.25">
      <c r="A27" s="45"/>
      <c r="B27" s="24"/>
      <c r="C27" s="25"/>
      <c r="D27" s="110" t="s">
        <v>25</v>
      </c>
      <c r="E27" s="55" t="s">
        <v>42</v>
      </c>
      <c r="F27" s="66">
        <v>200</v>
      </c>
      <c r="G27" s="72">
        <v>1.75</v>
      </c>
      <c r="H27" s="51">
        <v>0</v>
      </c>
      <c r="I27" s="51">
        <v>14.2</v>
      </c>
      <c r="J27" s="51">
        <v>62.1</v>
      </c>
      <c r="K27" s="66" t="s">
        <v>45</v>
      </c>
      <c r="L27" s="72">
        <v>1.75</v>
      </c>
    </row>
    <row r="28" spans="1:12" ht="15" x14ac:dyDescent="0.25">
      <c r="A28" s="45"/>
      <c r="B28" s="24"/>
      <c r="C28" s="25"/>
      <c r="D28" s="111" t="s">
        <v>26</v>
      </c>
      <c r="E28" s="55" t="s">
        <v>35</v>
      </c>
      <c r="F28" s="66">
        <v>30</v>
      </c>
      <c r="G28" s="73">
        <v>1.38</v>
      </c>
      <c r="H28" s="51">
        <v>0.2</v>
      </c>
      <c r="I28" s="51">
        <v>15.1</v>
      </c>
      <c r="J28" s="51">
        <v>71.099999999999994</v>
      </c>
      <c r="K28" s="66" t="s">
        <v>39</v>
      </c>
      <c r="L28" s="73">
        <v>1.38</v>
      </c>
    </row>
    <row r="29" spans="1:12" ht="15" x14ac:dyDescent="0.25">
      <c r="A29" s="45"/>
      <c r="B29" s="24"/>
      <c r="C29" s="25"/>
      <c r="D29" s="26"/>
      <c r="E29" s="27"/>
      <c r="F29" s="28"/>
      <c r="G29" s="63"/>
      <c r="H29" s="28"/>
      <c r="I29" s="28"/>
      <c r="J29" s="28"/>
      <c r="K29" s="29"/>
      <c r="L29" s="28"/>
    </row>
    <row r="30" spans="1:12" ht="15.75" thickBot="1" x14ac:dyDescent="0.3">
      <c r="A30" s="45"/>
      <c r="B30" s="24"/>
      <c r="C30" s="25"/>
      <c r="D30" s="112"/>
      <c r="E30" s="113"/>
      <c r="F30" s="114"/>
      <c r="G30" s="63"/>
      <c r="H30" s="114"/>
      <c r="I30" s="114"/>
      <c r="J30" s="114"/>
      <c r="K30" s="115"/>
      <c r="L30" s="114"/>
    </row>
    <row r="31" spans="1:12" ht="15.75" thickBot="1" x14ac:dyDescent="0.3">
      <c r="A31" s="46"/>
      <c r="B31" s="32"/>
      <c r="C31" s="94"/>
      <c r="D31" s="122" t="s">
        <v>27</v>
      </c>
      <c r="E31" s="123"/>
      <c r="F31" s="116">
        <f>SUM(F25:F30)</f>
        <v>500</v>
      </c>
      <c r="G31" s="116">
        <f>SUM(G25:G30)</f>
        <v>54.050000000000004</v>
      </c>
      <c r="H31" s="116">
        <f>SUM(H25:H30)</f>
        <v>17.8</v>
      </c>
      <c r="I31" s="116">
        <f>SUM(I25:I30)</f>
        <v>79.5</v>
      </c>
      <c r="J31" s="116">
        <f>SUM(J25:J30)</f>
        <v>540.30000000000007</v>
      </c>
      <c r="K31" s="116"/>
      <c r="L31" s="117">
        <f>SUM(L25:L30)</f>
        <v>54.050000000000004</v>
      </c>
    </row>
    <row r="32" spans="1:12" ht="15" x14ac:dyDescent="0.25">
      <c r="A32" s="39">
        <f>A25</f>
        <v>1</v>
      </c>
      <c r="B32" s="118">
        <f>B25</f>
        <v>2</v>
      </c>
      <c r="C32" s="124" t="s">
        <v>28</v>
      </c>
      <c r="D32" s="138"/>
      <c r="E32" s="125"/>
      <c r="F32" s="126"/>
      <c r="G32" s="64"/>
      <c r="H32" s="64"/>
      <c r="I32" s="64"/>
      <c r="J32" s="126"/>
      <c r="K32" s="84"/>
      <c r="L32" s="127"/>
    </row>
    <row r="33" spans="1:12" ht="15" x14ac:dyDescent="0.25">
      <c r="A33" s="45"/>
      <c r="B33" s="119"/>
      <c r="C33" s="128"/>
      <c r="D33" s="111"/>
      <c r="E33" s="103"/>
      <c r="F33" s="59"/>
      <c r="G33" s="51"/>
      <c r="H33" s="51"/>
      <c r="I33" s="51"/>
      <c r="J33" s="59"/>
      <c r="K33" s="66"/>
      <c r="L33" s="129"/>
    </row>
    <row r="34" spans="1:12" ht="15" x14ac:dyDescent="0.25">
      <c r="A34" s="45"/>
      <c r="B34" s="119"/>
      <c r="C34" s="128"/>
      <c r="D34" s="111"/>
      <c r="E34" s="103"/>
      <c r="F34" s="59"/>
      <c r="G34" s="51"/>
      <c r="H34" s="51"/>
      <c r="I34" s="51"/>
      <c r="J34" s="59"/>
      <c r="K34" s="66"/>
      <c r="L34" s="129"/>
    </row>
    <row r="35" spans="1:12" ht="15" x14ac:dyDescent="0.25">
      <c r="A35" s="45"/>
      <c r="B35" s="119"/>
      <c r="C35" s="128"/>
      <c r="D35" s="77"/>
      <c r="E35" s="103"/>
      <c r="F35" s="59"/>
      <c r="G35" s="51"/>
      <c r="H35" s="51"/>
      <c r="I35" s="51"/>
      <c r="J35" s="59"/>
      <c r="K35" s="66"/>
      <c r="L35" s="129"/>
    </row>
    <row r="36" spans="1:12" ht="15" x14ac:dyDescent="0.25">
      <c r="A36" s="45"/>
      <c r="B36" s="119"/>
      <c r="C36" s="128"/>
      <c r="D36" s="77"/>
      <c r="E36" s="103"/>
      <c r="F36" s="59"/>
      <c r="G36" s="51"/>
      <c r="H36" s="51"/>
      <c r="I36" s="51"/>
      <c r="J36" s="59"/>
      <c r="K36" s="66"/>
      <c r="L36" s="129"/>
    </row>
    <row r="37" spans="1:12" ht="15" x14ac:dyDescent="0.25">
      <c r="A37" s="45"/>
      <c r="B37" s="119"/>
      <c r="C37" s="128"/>
      <c r="D37" s="77"/>
      <c r="E37" s="103"/>
      <c r="F37" s="59"/>
      <c r="G37" s="51"/>
      <c r="H37" s="51"/>
      <c r="I37" s="51"/>
      <c r="J37" s="59"/>
      <c r="K37" s="66"/>
      <c r="L37" s="129"/>
    </row>
    <row r="38" spans="1:12" ht="15" x14ac:dyDescent="0.25">
      <c r="A38" s="45"/>
      <c r="B38" s="119"/>
      <c r="C38" s="128"/>
      <c r="D38" s="30"/>
      <c r="E38" s="107"/>
      <c r="F38" s="105"/>
      <c r="G38" s="105"/>
      <c r="H38" s="105"/>
      <c r="I38" s="105"/>
      <c r="J38" s="99"/>
      <c r="K38" s="100"/>
      <c r="L38" s="130"/>
    </row>
    <row r="39" spans="1:12" ht="15" x14ac:dyDescent="0.25">
      <c r="A39" s="45"/>
      <c r="B39" s="119"/>
      <c r="C39" s="128"/>
      <c r="D39" s="26"/>
      <c r="E39" s="27"/>
      <c r="F39" s="28"/>
      <c r="G39" s="28"/>
      <c r="H39" s="28"/>
      <c r="I39" s="28"/>
      <c r="J39" s="28"/>
      <c r="K39" s="29"/>
      <c r="L39" s="131"/>
    </row>
    <row r="40" spans="1:12" ht="15" x14ac:dyDescent="0.25">
      <c r="A40" s="45"/>
      <c r="B40" s="119"/>
      <c r="C40" s="128"/>
      <c r="D40" s="26"/>
      <c r="E40" s="27"/>
      <c r="F40" s="28"/>
      <c r="G40" s="28"/>
      <c r="H40" s="28"/>
      <c r="I40" s="28"/>
      <c r="J40" s="28"/>
      <c r="K40" s="29"/>
      <c r="L40" s="131"/>
    </row>
    <row r="41" spans="1:12" ht="15" x14ac:dyDescent="0.25">
      <c r="A41" s="46"/>
      <c r="B41" s="120"/>
      <c r="C41" s="132"/>
      <c r="D41" s="34" t="s">
        <v>27</v>
      </c>
      <c r="E41" s="35"/>
      <c r="F41" s="36">
        <f>SUM(F32:F40)</f>
        <v>0</v>
      </c>
      <c r="G41" s="36">
        <f>SUM(G32:G40)</f>
        <v>0</v>
      </c>
      <c r="H41" s="36">
        <f>SUM(H32:H40)</f>
        <v>0</v>
      </c>
      <c r="I41" s="36">
        <f>SUM(I32:I40)</f>
        <v>0</v>
      </c>
      <c r="J41" s="36">
        <f>SUM(J32:J40)</f>
        <v>0</v>
      </c>
      <c r="K41" s="37"/>
      <c r="L41" s="133">
        <f>SUM(L32:L40)</f>
        <v>0</v>
      </c>
    </row>
    <row r="42" spans="1:12" ht="15.75" customHeight="1" thickBot="1" x14ac:dyDescent="0.25">
      <c r="A42" s="47">
        <f>A25</f>
        <v>1</v>
      </c>
      <c r="B42" s="121">
        <f>B25</f>
        <v>2</v>
      </c>
      <c r="C42" s="154" t="s">
        <v>31</v>
      </c>
      <c r="D42" s="155"/>
      <c r="E42" s="134"/>
      <c r="F42" s="135">
        <f>F31+F41</f>
        <v>500</v>
      </c>
      <c r="G42" s="135">
        <f>G31+G41</f>
        <v>54.050000000000004</v>
      </c>
      <c r="H42" s="135">
        <f>H31+H41</f>
        <v>17.8</v>
      </c>
      <c r="I42" s="135">
        <f>I31+I41</f>
        <v>79.5</v>
      </c>
      <c r="J42" s="135">
        <f>J31+J41</f>
        <v>540.30000000000007</v>
      </c>
      <c r="K42" s="135"/>
      <c r="L42" s="136">
        <f>L31+L41</f>
        <v>54.050000000000004</v>
      </c>
    </row>
    <row r="43" spans="1:12" ht="30" x14ac:dyDescent="0.25">
      <c r="A43" s="16">
        <v>1</v>
      </c>
      <c r="B43" s="17">
        <v>3</v>
      </c>
      <c r="C43" s="25" t="s">
        <v>23</v>
      </c>
      <c r="D43" s="33" t="s">
        <v>24</v>
      </c>
      <c r="E43" s="88" t="s">
        <v>46</v>
      </c>
      <c r="F43" s="67">
        <v>180</v>
      </c>
      <c r="G43" s="51">
        <v>12.4</v>
      </c>
      <c r="H43" s="51">
        <v>10.199999999999999</v>
      </c>
      <c r="I43" s="51">
        <v>16.8</v>
      </c>
      <c r="J43" s="51">
        <v>299.60000000000002</v>
      </c>
      <c r="K43" s="89" t="s">
        <v>50</v>
      </c>
      <c r="L43" s="70">
        <v>35.82</v>
      </c>
    </row>
    <row r="44" spans="1:12" ht="15" x14ac:dyDescent="0.25">
      <c r="A44" s="23"/>
      <c r="B44" s="24"/>
      <c r="C44" s="25"/>
      <c r="D44" s="26"/>
      <c r="E44" s="55" t="s">
        <v>74</v>
      </c>
      <c r="F44" s="66">
        <v>40</v>
      </c>
      <c r="G44" s="51">
        <v>3.1</v>
      </c>
      <c r="H44" s="51">
        <v>4.5999999999999996</v>
      </c>
      <c r="I44" s="51">
        <v>16.7</v>
      </c>
      <c r="J44" s="51">
        <v>63</v>
      </c>
      <c r="K44" s="66" t="s">
        <v>86</v>
      </c>
      <c r="L44" s="70">
        <v>6.33</v>
      </c>
    </row>
    <row r="45" spans="1:12" ht="15.75" thickBot="1" x14ac:dyDescent="0.3">
      <c r="A45" s="23"/>
      <c r="B45" s="24"/>
      <c r="C45" s="25"/>
      <c r="D45" s="30" t="s">
        <v>25</v>
      </c>
      <c r="E45" s="53" t="s">
        <v>47</v>
      </c>
      <c r="F45" s="67">
        <v>200</v>
      </c>
      <c r="G45" s="68">
        <v>1.5</v>
      </c>
      <c r="H45" s="68">
        <v>2.2999999999999998</v>
      </c>
      <c r="I45" s="68">
        <v>22.4</v>
      </c>
      <c r="J45" s="68">
        <v>107</v>
      </c>
      <c r="K45" s="66" t="s">
        <v>52</v>
      </c>
      <c r="L45" s="71">
        <v>7.56</v>
      </c>
    </row>
    <row r="46" spans="1:12" ht="15.75" thickBot="1" x14ac:dyDescent="0.3">
      <c r="A46" s="23"/>
      <c r="B46" s="24"/>
      <c r="C46" s="25"/>
      <c r="D46" s="30" t="s">
        <v>95</v>
      </c>
      <c r="E46" s="53" t="s">
        <v>48</v>
      </c>
      <c r="F46" s="66">
        <v>100</v>
      </c>
      <c r="G46" s="51">
        <v>0.4</v>
      </c>
      <c r="H46" s="51">
        <v>0.4</v>
      </c>
      <c r="I46" s="51">
        <v>8.6999999999999993</v>
      </c>
      <c r="J46" s="51">
        <v>41.8</v>
      </c>
      <c r="K46" s="66" t="s">
        <v>75</v>
      </c>
      <c r="L46" s="72">
        <v>9.4499999999999993</v>
      </c>
    </row>
    <row r="47" spans="1:12" ht="15.75" thickBot="1" x14ac:dyDescent="0.3">
      <c r="A47" s="23"/>
      <c r="B47" s="24"/>
      <c r="C47" s="25"/>
      <c r="D47" s="30" t="s">
        <v>26</v>
      </c>
      <c r="E47" s="53" t="s">
        <v>35</v>
      </c>
      <c r="F47" s="66">
        <v>20</v>
      </c>
      <c r="G47" s="51">
        <v>1.5</v>
      </c>
      <c r="H47" s="51">
        <v>0.1</v>
      </c>
      <c r="I47" s="51">
        <v>10</v>
      </c>
      <c r="J47" s="51">
        <v>47.4</v>
      </c>
      <c r="K47" s="66" t="s">
        <v>39</v>
      </c>
      <c r="L47" s="73">
        <v>0.92</v>
      </c>
    </row>
    <row r="48" spans="1:12" ht="15" x14ac:dyDescent="0.25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.75" thickBot="1" x14ac:dyDescent="0.3">
      <c r="A50" s="31"/>
      <c r="B50" s="32"/>
      <c r="C50" s="33"/>
      <c r="D50" s="34" t="s">
        <v>27</v>
      </c>
      <c r="E50" s="96"/>
      <c r="F50" s="97">
        <f>SUM(F43:F49)</f>
        <v>540</v>
      </c>
      <c r="G50" s="36">
        <f>SUM(G43:G49)</f>
        <v>18.899999999999999</v>
      </c>
      <c r="H50" s="36">
        <f>SUM(H43:H49)</f>
        <v>17.599999999999998</v>
      </c>
      <c r="I50" s="36">
        <f>SUM(I43:I49)</f>
        <v>74.599999999999994</v>
      </c>
      <c r="J50" s="36">
        <f>SUM(J43:J49)</f>
        <v>558.80000000000007</v>
      </c>
      <c r="K50" s="37"/>
      <c r="L50" s="36">
        <f>SUM(L43:L49)</f>
        <v>60.08</v>
      </c>
    </row>
    <row r="51" spans="1:12" ht="15.75" thickBot="1" x14ac:dyDescent="0.3">
      <c r="A51" s="38">
        <f>A43</f>
        <v>1</v>
      </c>
      <c r="B51" s="39">
        <f>B43</f>
        <v>3</v>
      </c>
      <c r="C51" s="40" t="s">
        <v>28</v>
      </c>
      <c r="D51" s="77"/>
      <c r="E51" s="103"/>
      <c r="F51" s="59"/>
      <c r="G51" s="64"/>
      <c r="H51" s="64"/>
      <c r="I51" s="64"/>
      <c r="J51" s="56"/>
      <c r="K51" s="67"/>
      <c r="L51" s="60"/>
    </row>
    <row r="52" spans="1:12" ht="15.75" thickBot="1" x14ac:dyDescent="0.3">
      <c r="A52" s="23"/>
      <c r="B52" s="24"/>
      <c r="C52" s="25"/>
      <c r="D52" s="111"/>
      <c r="E52" s="103"/>
      <c r="F52" s="59"/>
      <c r="G52" s="51"/>
      <c r="H52" s="51"/>
      <c r="I52" s="51"/>
      <c r="J52" s="57"/>
      <c r="K52" s="66"/>
      <c r="L52" s="61"/>
    </row>
    <row r="53" spans="1:12" ht="15.75" thickBot="1" x14ac:dyDescent="0.3">
      <c r="A53" s="23"/>
      <c r="B53" s="24"/>
      <c r="C53" s="25"/>
      <c r="D53" s="111"/>
      <c r="E53" s="103"/>
      <c r="F53" s="59"/>
      <c r="G53" s="51"/>
      <c r="H53" s="51"/>
      <c r="I53" s="51"/>
      <c r="J53" s="57"/>
      <c r="K53" s="66"/>
      <c r="L53" s="61"/>
    </row>
    <row r="54" spans="1:12" ht="15.75" thickBot="1" x14ac:dyDescent="0.3">
      <c r="A54" s="23"/>
      <c r="B54" s="24"/>
      <c r="C54" s="25"/>
      <c r="D54" s="77"/>
      <c r="E54" s="103"/>
      <c r="F54" s="59"/>
      <c r="G54" s="51"/>
      <c r="H54" s="51"/>
      <c r="I54" s="51"/>
      <c r="J54" s="57"/>
      <c r="K54" s="66"/>
      <c r="L54" s="61"/>
    </row>
    <row r="55" spans="1:12" ht="15" x14ac:dyDescent="0.25">
      <c r="A55" s="23"/>
      <c r="B55" s="24"/>
      <c r="C55" s="25"/>
      <c r="D55" s="77"/>
      <c r="E55" s="103"/>
      <c r="F55" s="59"/>
      <c r="G55" s="51"/>
      <c r="H55" s="51"/>
      <c r="I55" s="51"/>
      <c r="J55" s="59"/>
      <c r="K55" s="66"/>
      <c r="L55" s="63"/>
    </row>
    <row r="56" spans="1:12" ht="15" x14ac:dyDescent="0.25">
      <c r="A56" s="23"/>
      <c r="B56" s="24"/>
      <c r="C56" s="25"/>
      <c r="D56" s="77"/>
      <c r="E56" s="103"/>
      <c r="F56" s="59"/>
      <c r="G56" s="51"/>
      <c r="H56" s="51"/>
      <c r="I56" s="51"/>
      <c r="J56" s="59"/>
      <c r="K56" s="66"/>
      <c r="L56" s="63"/>
    </row>
    <row r="57" spans="1:12" ht="15" x14ac:dyDescent="0.25">
      <c r="A57" s="23"/>
      <c r="B57" s="24"/>
      <c r="C57" s="25"/>
      <c r="D57" s="77"/>
      <c r="E57" s="103"/>
      <c r="F57" s="59"/>
      <c r="G57" s="51"/>
      <c r="H57" s="51"/>
      <c r="I57" s="51"/>
      <c r="J57" s="59"/>
      <c r="K57" s="66"/>
      <c r="L57" s="63"/>
    </row>
    <row r="58" spans="1:12" ht="15" x14ac:dyDescent="0.25">
      <c r="A58" s="23"/>
      <c r="B58" s="24"/>
      <c r="C58" s="25"/>
      <c r="D58" s="26"/>
      <c r="E58" s="107"/>
      <c r="F58" s="105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31"/>
      <c r="B60" s="32"/>
      <c r="C60" s="33"/>
      <c r="D60" s="34" t="s">
        <v>27</v>
      </c>
      <c r="E60" s="35"/>
      <c r="F60" s="36">
        <f>SUM(F51:F59)</f>
        <v>0</v>
      </c>
      <c r="G60" s="36">
        <f>SUM(G51:G59)</f>
        <v>0</v>
      </c>
      <c r="H60" s="36">
        <f>SUM(H51:H59)</f>
        <v>0</v>
      </c>
      <c r="I60" s="36">
        <f>SUM(I51:I59)</f>
        <v>0</v>
      </c>
      <c r="J60" s="36">
        <f>SUM(J51:J59)</f>
        <v>0</v>
      </c>
      <c r="K60" s="37"/>
      <c r="L60" s="36">
        <f>SUM(L51:L59)</f>
        <v>0</v>
      </c>
    </row>
    <row r="61" spans="1:12" ht="15.75" customHeight="1" thickBot="1" x14ac:dyDescent="0.25">
      <c r="A61" s="41">
        <f>A43</f>
        <v>1</v>
      </c>
      <c r="B61" s="42">
        <f>B43</f>
        <v>3</v>
      </c>
      <c r="C61" s="156" t="s">
        <v>31</v>
      </c>
      <c r="D61" s="157"/>
      <c r="E61" s="43"/>
      <c r="F61" s="44">
        <f>F50+F60</f>
        <v>540</v>
      </c>
      <c r="G61" s="44">
        <f>G50+G60</f>
        <v>18.899999999999999</v>
      </c>
      <c r="H61" s="44">
        <f>H50+H60</f>
        <v>17.599999999999998</v>
      </c>
      <c r="I61" s="44">
        <f>I50+I60</f>
        <v>74.599999999999994</v>
      </c>
      <c r="J61" s="44">
        <f>J50+J60</f>
        <v>558.80000000000007</v>
      </c>
      <c r="K61" s="44"/>
      <c r="L61" s="44">
        <f>L50+L60</f>
        <v>60.08</v>
      </c>
    </row>
    <row r="62" spans="1:12" ht="15" x14ac:dyDescent="0.25">
      <c r="A62" s="16">
        <v>1</v>
      </c>
      <c r="B62" s="17">
        <v>4</v>
      </c>
      <c r="C62" s="18" t="s">
        <v>23</v>
      </c>
      <c r="D62" s="139" t="s">
        <v>87</v>
      </c>
      <c r="E62" s="55" t="s">
        <v>56</v>
      </c>
      <c r="F62" s="66">
        <v>90</v>
      </c>
      <c r="G62" s="51">
        <v>9.1</v>
      </c>
      <c r="H62" s="51">
        <v>8.9</v>
      </c>
      <c r="I62" s="51">
        <v>22.9</v>
      </c>
      <c r="J62" s="51">
        <v>92.5</v>
      </c>
      <c r="K62" s="69" t="s">
        <v>57</v>
      </c>
      <c r="L62" s="70">
        <v>18.04</v>
      </c>
    </row>
    <row r="63" spans="1:12" ht="15" x14ac:dyDescent="0.25">
      <c r="A63" s="23"/>
      <c r="B63" s="24"/>
      <c r="C63" s="25"/>
      <c r="D63" s="26" t="s">
        <v>30</v>
      </c>
      <c r="E63" s="55" t="s">
        <v>54</v>
      </c>
      <c r="F63" s="66">
        <v>150</v>
      </c>
      <c r="G63" s="51">
        <v>3.2</v>
      </c>
      <c r="H63" s="51">
        <v>5.2</v>
      </c>
      <c r="I63" s="51">
        <v>21.4</v>
      </c>
      <c r="J63" s="51">
        <v>245.7</v>
      </c>
      <c r="K63" s="66" t="s">
        <v>58</v>
      </c>
      <c r="L63" s="70">
        <v>9.3699999999999992</v>
      </c>
    </row>
    <row r="64" spans="1:12" ht="15.75" thickBot="1" x14ac:dyDescent="0.3">
      <c r="A64" s="23"/>
      <c r="B64" s="24"/>
      <c r="C64" s="25"/>
      <c r="D64" s="30" t="s">
        <v>25</v>
      </c>
      <c r="E64" s="53" t="s">
        <v>55</v>
      </c>
      <c r="F64" s="67">
        <v>200</v>
      </c>
      <c r="G64" s="68">
        <v>0.4</v>
      </c>
      <c r="H64" s="68">
        <v>0</v>
      </c>
      <c r="I64" s="68">
        <v>15.4</v>
      </c>
      <c r="J64" s="68">
        <v>63.7</v>
      </c>
      <c r="K64" s="66" t="s">
        <v>59</v>
      </c>
      <c r="L64" s="71">
        <v>2.76</v>
      </c>
    </row>
    <row r="65" spans="1:12" ht="15.75" thickBot="1" x14ac:dyDescent="0.3">
      <c r="A65" s="23"/>
      <c r="B65" s="24"/>
      <c r="C65" s="25"/>
      <c r="D65" s="30" t="s">
        <v>26</v>
      </c>
      <c r="E65" s="53" t="s">
        <v>35</v>
      </c>
      <c r="F65" s="66">
        <v>20</v>
      </c>
      <c r="G65" s="51">
        <v>1.5</v>
      </c>
      <c r="H65" s="51">
        <v>0.1</v>
      </c>
      <c r="I65" s="51">
        <v>10</v>
      </c>
      <c r="J65" s="51">
        <v>47.4</v>
      </c>
      <c r="K65" s="66" t="s">
        <v>39</v>
      </c>
      <c r="L65" s="72">
        <v>0.92</v>
      </c>
    </row>
    <row r="66" spans="1:12" ht="15.75" thickBot="1" x14ac:dyDescent="0.3">
      <c r="A66" s="23"/>
      <c r="B66" s="24"/>
      <c r="C66" s="25"/>
      <c r="D66" s="30"/>
      <c r="E66" s="53" t="s">
        <v>88</v>
      </c>
      <c r="F66" s="66">
        <v>135</v>
      </c>
      <c r="G66" s="51">
        <v>3.8</v>
      </c>
      <c r="H66" s="51">
        <v>3.4</v>
      </c>
      <c r="I66" s="51">
        <v>6.1</v>
      </c>
      <c r="J66" s="51">
        <v>76.3</v>
      </c>
      <c r="K66" s="66" t="s">
        <v>39</v>
      </c>
      <c r="L66" s="73">
        <v>30</v>
      </c>
    </row>
    <row r="67" spans="1:12" ht="15" x14ac:dyDescent="0.25">
      <c r="A67" s="23"/>
      <c r="B67" s="24"/>
      <c r="C67" s="25"/>
      <c r="D67" s="26"/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.75" thickBot="1" x14ac:dyDescent="0.3">
      <c r="A69" s="31"/>
      <c r="B69" s="32"/>
      <c r="C69" s="33"/>
      <c r="D69" s="34" t="s">
        <v>27</v>
      </c>
      <c r="E69" s="35"/>
      <c r="F69" s="36">
        <f t="shared" ref="F69:I69" si="0">SUM(F62:F68)</f>
        <v>595</v>
      </c>
      <c r="G69" s="36">
        <f t="shared" si="0"/>
        <v>18</v>
      </c>
      <c r="H69" s="36">
        <f t="shared" si="0"/>
        <v>17.600000000000001</v>
      </c>
      <c r="I69" s="36">
        <f t="shared" si="0"/>
        <v>75.799999999999983</v>
      </c>
      <c r="J69" s="36">
        <f>SUM(J62:J68)</f>
        <v>525.59999999999991</v>
      </c>
      <c r="K69" s="37"/>
      <c r="L69" s="36">
        <f>SUM(L62:L68)</f>
        <v>61.089999999999996</v>
      </c>
    </row>
    <row r="70" spans="1:12" ht="15.75" thickBot="1" x14ac:dyDescent="0.3">
      <c r="A70" s="38">
        <f>A62</f>
        <v>1</v>
      </c>
      <c r="B70" s="39">
        <f>B62</f>
        <v>4</v>
      </c>
      <c r="C70" s="40" t="s">
        <v>28</v>
      </c>
      <c r="D70" s="140"/>
      <c r="E70" s="52"/>
      <c r="F70" s="56"/>
      <c r="G70" s="64"/>
      <c r="H70" s="64"/>
      <c r="I70" s="64"/>
      <c r="J70" s="56"/>
      <c r="K70" s="67"/>
      <c r="L70" s="60"/>
    </row>
    <row r="71" spans="1:12" ht="15.75" thickBot="1" x14ac:dyDescent="0.3">
      <c r="A71" s="23"/>
      <c r="B71" s="24"/>
      <c r="C71" s="25"/>
      <c r="D71" s="140"/>
      <c r="E71" s="53"/>
      <c r="F71" s="57"/>
      <c r="G71" s="51"/>
      <c r="H71" s="51"/>
      <c r="I71" s="51"/>
      <c r="J71" s="57"/>
      <c r="K71" s="66"/>
      <c r="L71" s="61"/>
    </row>
    <row r="72" spans="1:12" ht="15.75" thickBot="1" x14ac:dyDescent="0.3">
      <c r="A72" s="23"/>
      <c r="B72" s="24"/>
      <c r="C72" s="25"/>
      <c r="D72" s="140"/>
      <c r="E72" s="53"/>
      <c r="F72" s="57"/>
      <c r="G72" s="51"/>
      <c r="H72" s="51"/>
      <c r="I72" s="51"/>
      <c r="J72" s="57"/>
      <c r="K72" s="66"/>
      <c r="L72" s="61"/>
    </row>
    <row r="73" spans="1:12" ht="15.75" thickBot="1" x14ac:dyDescent="0.3">
      <c r="A73" s="23"/>
      <c r="B73" s="24"/>
      <c r="C73" s="25"/>
      <c r="D73" s="30"/>
      <c r="E73" s="53"/>
      <c r="F73" s="57"/>
      <c r="G73" s="51"/>
      <c r="H73" s="51"/>
      <c r="I73" s="51"/>
      <c r="J73" s="57"/>
      <c r="K73" s="66"/>
      <c r="L73" s="61"/>
    </row>
    <row r="74" spans="1:12" ht="15" x14ac:dyDescent="0.25">
      <c r="A74" s="23"/>
      <c r="B74" s="24"/>
      <c r="C74" s="25"/>
      <c r="D74" s="30"/>
      <c r="E74" s="55"/>
      <c r="F74" s="59"/>
      <c r="G74" s="51"/>
      <c r="H74" s="51"/>
      <c r="I74" s="51"/>
      <c r="J74" s="59"/>
      <c r="K74" s="66"/>
      <c r="L74" s="63"/>
    </row>
    <row r="75" spans="1:12" ht="15" x14ac:dyDescent="0.25">
      <c r="A75" s="23"/>
      <c r="B75" s="24"/>
      <c r="C75" s="25"/>
      <c r="D75" s="30"/>
      <c r="E75" s="55"/>
      <c r="F75" s="59"/>
      <c r="G75" s="51"/>
      <c r="H75" s="51"/>
      <c r="I75" s="51"/>
      <c r="J75" s="59"/>
      <c r="K75" s="66"/>
      <c r="L75" s="63"/>
    </row>
    <row r="76" spans="1:12" ht="15" x14ac:dyDescent="0.25">
      <c r="A76" s="23"/>
      <c r="B76" s="24"/>
      <c r="C76" s="25"/>
      <c r="D76" s="30"/>
      <c r="E76" s="55"/>
      <c r="F76" s="59"/>
      <c r="G76" s="51"/>
      <c r="H76" s="51"/>
      <c r="I76" s="51"/>
      <c r="J76" s="59"/>
      <c r="K76" s="66"/>
      <c r="L76" s="63"/>
    </row>
    <row r="77" spans="1:12" ht="15" x14ac:dyDescent="0.25">
      <c r="A77" s="23"/>
      <c r="B77" s="24"/>
      <c r="C77" s="25"/>
      <c r="D77" s="26"/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31"/>
      <c r="B79" s="32"/>
      <c r="C79" s="33"/>
      <c r="D79" s="34" t="s">
        <v>27</v>
      </c>
      <c r="E79" s="35"/>
      <c r="F79" s="36">
        <f>SUM(F70:F78)</f>
        <v>0</v>
      </c>
      <c r="G79" s="36">
        <f>SUM(G70:G78)</f>
        <v>0</v>
      </c>
      <c r="H79" s="36">
        <f>SUM(H70:H78)</f>
        <v>0</v>
      </c>
      <c r="I79" s="36">
        <f>SUM(I70:I78)</f>
        <v>0</v>
      </c>
      <c r="J79" s="36">
        <f>SUM(J70:J78)</f>
        <v>0</v>
      </c>
      <c r="K79" s="37"/>
      <c r="L79" s="36">
        <f>SUM(L70:L78)</f>
        <v>0</v>
      </c>
    </row>
    <row r="80" spans="1:12" ht="15.75" customHeight="1" thickBot="1" x14ac:dyDescent="0.25">
      <c r="A80" s="41">
        <f>A62</f>
        <v>1</v>
      </c>
      <c r="B80" s="42">
        <f>B62</f>
        <v>4</v>
      </c>
      <c r="C80" s="156" t="s">
        <v>31</v>
      </c>
      <c r="D80" s="157"/>
      <c r="E80" s="43"/>
      <c r="F80" s="44">
        <f>F69+F79</f>
        <v>595</v>
      </c>
      <c r="G80" s="44">
        <f>G69+G79</f>
        <v>18</v>
      </c>
      <c r="H80" s="44">
        <f>H69+H79</f>
        <v>17.600000000000001</v>
      </c>
      <c r="I80" s="44">
        <f>I69+I79</f>
        <v>75.799999999999983</v>
      </c>
      <c r="J80" s="44">
        <f>J69+J79</f>
        <v>525.59999999999991</v>
      </c>
      <c r="K80" s="44"/>
      <c r="L80" s="44">
        <f>L69+L79</f>
        <v>61.089999999999996</v>
      </c>
    </row>
    <row r="81" spans="1:12" ht="15" x14ac:dyDescent="0.25">
      <c r="A81" s="16">
        <v>1</v>
      </c>
      <c r="B81" s="17">
        <v>5</v>
      </c>
      <c r="C81" s="18" t="s">
        <v>23</v>
      </c>
      <c r="D81" s="19" t="s">
        <v>29</v>
      </c>
      <c r="E81" s="55" t="s">
        <v>77</v>
      </c>
      <c r="F81" s="66">
        <v>60</v>
      </c>
      <c r="G81" s="51">
        <v>0.7</v>
      </c>
      <c r="H81" s="51">
        <v>0.1</v>
      </c>
      <c r="I81" s="51">
        <v>2.2999999999999998</v>
      </c>
      <c r="J81" s="51">
        <v>14.5</v>
      </c>
      <c r="K81" s="69" t="s">
        <v>53</v>
      </c>
      <c r="L81" s="51">
        <v>2.2999999999999998</v>
      </c>
    </row>
    <row r="82" spans="1:12" ht="15" x14ac:dyDescent="0.25">
      <c r="A82" s="23"/>
      <c r="B82" s="24"/>
      <c r="C82" s="25"/>
      <c r="D82" s="26" t="s">
        <v>87</v>
      </c>
      <c r="E82" s="55" t="s">
        <v>60</v>
      </c>
      <c r="F82" s="66">
        <v>150</v>
      </c>
      <c r="G82" s="51">
        <v>15.1</v>
      </c>
      <c r="H82" s="51">
        <v>18.2</v>
      </c>
      <c r="I82" s="51">
        <v>30.5</v>
      </c>
      <c r="J82" s="51">
        <v>389.1</v>
      </c>
      <c r="K82" s="66" t="s">
        <v>62</v>
      </c>
      <c r="L82" s="51">
        <v>30.5</v>
      </c>
    </row>
    <row r="83" spans="1:12" ht="15.75" thickBot="1" x14ac:dyDescent="0.3">
      <c r="A83" s="23"/>
      <c r="B83" s="24"/>
      <c r="C83" s="25"/>
      <c r="D83" s="30" t="s">
        <v>25</v>
      </c>
      <c r="E83" s="53" t="s">
        <v>42</v>
      </c>
      <c r="F83" s="67">
        <v>200</v>
      </c>
      <c r="G83" s="68">
        <v>0.3</v>
      </c>
      <c r="H83" s="68">
        <v>0</v>
      </c>
      <c r="I83" s="68">
        <v>15.2</v>
      </c>
      <c r="J83" s="68">
        <v>62.1</v>
      </c>
      <c r="K83" s="66" t="s">
        <v>45</v>
      </c>
      <c r="L83" s="68">
        <v>15.2</v>
      </c>
    </row>
    <row r="84" spans="1:12" ht="15.75" thickBot="1" x14ac:dyDescent="0.3">
      <c r="A84" s="23"/>
      <c r="B84" s="24"/>
      <c r="C84" s="25"/>
      <c r="D84" s="30" t="s">
        <v>26</v>
      </c>
      <c r="E84" s="53" t="s">
        <v>35</v>
      </c>
      <c r="F84" s="66">
        <v>20</v>
      </c>
      <c r="G84" s="51">
        <v>1.5</v>
      </c>
      <c r="H84" s="51">
        <v>0.1</v>
      </c>
      <c r="I84" s="51">
        <v>10</v>
      </c>
      <c r="J84" s="51">
        <v>47.4</v>
      </c>
      <c r="K84" s="66" t="s">
        <v>39</v>
      </c>
      <c r="L84" s="51">
        <v>10</v>
      </c>
    </row>
    <row r="85" spans="1:12" ht="15.75" thickBot="1" x14ac:dyDescent="0.3">
      <c r="A85" s="23"/>
      <c r="B85" s="24"/>
      <c r="C85" s="25"/>
      <c r="D85" s="30"/>
      <c r="E85" s="53" t="s">
        <v>61</v>
      </c>
      <c r="F85" s="66">
        <v>200</v>
      </c>
      <c r="G85" s="51">
        <v>1</v>
      </c>
      <c r="H85" s="51">
        <v>0.2</v>
      </c>
      <c r="I85" s="51">
        <v>19.600000000000001</v>
      </c>
      <c r="J85" s="51">
        <v>83.4</v>
      </c>
      <c r="K85" s="66" t="s">
        <v>39</v>
      </c>
      <c r="L85" s="51">
        <v>19.600000000000001</v>
      </c>
    </row>
    <row r="86" spans="1:12" ht="15" x14ac:dyDescent="0.2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.75" thickBot="1" x14ac:dyDescent="0.3">
      <c r="A88" s="31"/>
      <c r="B88" s="32"/>
      <c r="C88" s="33"/>
      <c r="D88" s="34" t="s">
        <v>27</v>
      </c>
      <c r="E88" s="35"/>
      <c r="F88" s="36">
        <f>SUM(F81:F87)</f>
        <v>630</v>
      </c>
      <c r="G88" s="36">
        <f>SUM(G81:G87)</f>
        <v>18.599999999999998</v>
      </c>
      <c r="H88" s="36">
        <f>SUM(H81:H87)</f>
        <v>18.600000000000001</v>
      </c>
      <c r="I88" s="36">
        <f>SUM(I81:I87)</f>
        <v>77.599999999999994</v>
      </c>
      <c r="J88" s="36">
        <f>SUM(J81:J87)</f>
        <v>596.5</v>
      </c>
      <c r="K88" s="37"/>
      <c r="L88" s="36">
        <f>SUM(L81:L87)</f>
        <v>77.599999999999994</v>
      </c>
    </row>
    <row r="89" spans="1:12" ht="15.75" thickBot="1" x14ac:dyDescent="0.3">
      <c r="A89" s="38">
        <f>A81</f>
        <v>1</v>
      </c>
      <c r="B89" s="39">
        <f>B81</f>
        <v>5</v>
      </c>
      <c r="C89" s="40" t="s">
        <v>28</v>
      </c>
      <c r="D89" s="140"/>
      <c r="E89" s="52"/>
      <c r="F89" s="56"/>
      <c r="G89" s="64"/>
      <c r="H89" s="64"/>
      <c r="I89" s="64"/>
      <c r="J89" s="56"/>
      <c r="K89" s="67"/>
      <c r="L89" s="60"/>
    </row>
    <row r="90" spans="1:12" ht="15.75" thickBot="1" x14ac:dyDescent="0.3">
      <c r="A90" s="23"/>
      <c r="B90" s="24"/>
      <c r="C90" s="25"/>
      <c r="D90" s="140"/>
      <c r="E90" s="53"/>
      <c r="F90" s="57"/>
      <c r="G90" s="51"/>
      <c r="H90" s="51"/>
      <c r="I90" s="51"/>
      <c r="J90" s="57"/>
      <c r="K90" s="66"/>
      <c r="L90" s="61"/>
    </row>
    <row r="91" spans="1:12" ht="15.75" thickBot="1" x14ac:dyDescent="0.3">
      <c r="A91" s="23"/>
      <c r="B91" s="24"/>
      <c r="C91" s="25"/>
      <c r="D91" s="140"/>
      <c r="E91" s="53"/>
      <c r="F91" s="57"/>
      <c r="G91" s="51"/>
      <c r="H91" s="51"/>
      <c r="I91" s="51"/>
      <c r="J91" s="57"/>
      <c r="K91" s="66"/>
      <c r="L91" s="61"/>
    </row>
    <row r="92" spans="1:12" ht="15" x14ac:dyDescent="0.25">
      <c r="A92" s="23"/>
      <c r="B92" s="24"/>
      <c r="C92" s="25"/>
      <c r="D92" s="30"/>
      <c r="E92" s="55"/>
      <c r="F92" s="59"/>
      <c r="G92" s="51"/>
      <c r="H92" s="51"/>
      <c r="I92" s="51"/>
      <c r="J92" s="59"/>
      <c r="K92" s="66"/>
      <c r="L92" s="63"/>
    </row>
    <row r="93" spans="1:12" ht="15" x14ac:dyDescent="0.25">
      <c r="A93" s="23"/>
      <c r="B93" s="24"/>
      <c r="C93" s="25"/>
      <c r="D93" s="30"/>
      <c r="E93" s="55"/>
      <c r="F93" s="59"/>
      <c r="G93" s="51"/>
      <c r="H93" s="51"/>
      <c r="I93" s="51"/>
      <c r="J93" s="59"/>
      <c r="K93" s="66"/>
      <c r="L93" s="63"/>
    </row>
    <row r="94" spans="1:12" ht="15" x14ac:dyDescent="0.25">
      <c r="A94" s="23"/>
      <c r="B94" s="24"/>
      <c r="C94" s="25"/>
      <c r="D94" s="30"/>
      <c r="E94" s="55"/>
      <c r="F94" s="59"/>
      <c r="G94" s="51"/>
      <c r="H94" s="51"/>
      <c r="I94" s="51"/>
      <c r="J94" s="59"/>
      <c r="K94" s="66"/>
      <c r="L94" s="63"/>
    </row>
    <row r="95" spans="1:12" ht="15" x14ac:dyDescent="0.25">
      <c r="A95" s="23"/>
      <c r="B95" s="24"/>
      <c r="C95" s="25"/>
      <c r="D95" s="30"/>
      <c r="E95" s="55"/>
      <c r="F95" s="59"/>
      <c r="G95" s="51"/>
      <c r="H95" s="51"/>
      <c r="I95" s="51"/>
      <c r="J95" s="59"/>
      <c r="K95" s="66"/>
      <c r="L95" s="63"/>
    </row>
    <row r="96" spans="1:12" ht="15" x14ac:dyDescent="0.25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31"/>
      <c r="B98" s="32"/>
      <c r="C98" s="33"/>
      <c r="D98" s="34" t="s">
        <v>27</v>
      </c>
      <c r="E98" s="35"/>
      <c r="F98" s="36">
        <f>SUM(F89:F97)</f>
        <v>0</v>
      </c>
      <c r="G98" s="36">
        <f>SUM(G89:G97)</f>
        <v>0</v>
      </c>
      <c r="H98" s="36">
        <f>SUM(H89:H97)</f>
        <v>0</v>
      </c>
      <c r="I98" s="36">
        <f>SUM(I89:I97)</f>
        <v>0</v>
      </c>
      <c r="J98" s="36">
        <f>SUM(J89:J97)</f>
        <v>0</v>
      </c>
      <c r="K98" s="37"/>
      <c r="L98" s="36">
        <f>SUM(L89:L97)</f>
        <v>0</v>
      </c>
    </row>
    <row r="99" spans="1:12" ht="15.75" customHeight="1" thickBot="1" x14ac:dyDescent="0.25">
      <c r="A99" s="41">
        <f>A81</f>
        <v>1</v>
      </c>
      <c r="B99" s="42">
        <f>B81</f>
        <v>5</v>
      </c>
      <c r="C99" s="156" t="s">
        <v>31</v>
      </c>
      <c r="D99" s="157"/>
      <c r="E99" s="43"/>
      <c r="F99" s="44">
        <f>F88+F98</f>
        <v>630</v>
      </c>
      <c r="G99" s="44">
        <f>G88+G98</f>
        <v>18.599999999999998</v>
      </c>
      <c r="H99" s="44">
        <f>H88+H98</f>
        <v>18.600000000000001</v>
      </c>
      <c r="I99" s="44">
        <f>I88+I98</f>
        <v>77.599999999999994</v>
      </c>
      <c r="J99" s="44">
        <f>J88+J98</f>
        <v>596.5</v>
      </c>
      <c r="K99" s="44"/>
      <c r="L99" s="44">
        <f>L88+L98</f>
        <v>77.599999999999994</v>
      </c>
    </row>
    <row r="100" spans="1:12" ht="15" x14ac:dyDescent="0.25">
      <c r="A100" s="16">
        <v>2</v>
      </c>
      <c r="B100" s="17">
        <v>1</v>
      </c>
      <c r="C100" s="18" t="s">
        <v>23</v>
      </c>
      <c r="D100" s="19" t="s">
        <v>24</v>
      </c>
      <c r="E100" s="55" t="s">
        <v>89</v>
      </c>
      <c r="F100" s="66">
        <v>200</v>
      </c>
      <c r="G100" s="51">
        <v>11</v>
      </c>
      <c r="H100" s="51">
        <v>7.1</v>
      </c>
      <c r="I100" s="51">
        <v>27.9</v>
      </c>
      <c r="J100" s="51">
        <v>205.1</v>
      </c>
      <c r="K100" s="69" t="s">
        <v>91</v>
      </c>
      <c r="L100" s="70">
        <v>14.57</v>
      </c>
    </row>
    <row r="101" spans="1:12" ht="15" x14ac:dyDescent="0.25">
      <c r="A101" s="23"/>
      <c r="B101" s="24"/>
      <c r="C101" s="25"/>
      <c r="D101" s="26"/>
      <c r="E101" s="55" t="s">
        <v>90</v>
      </c>
      <c r="F101" s="66">
        <v>30</v>
      </c>
      <c r="G101" s="51">
        <v>1.6</v>
      </c>
      <c r="H101" s="51">
        <v>8.8000000000000007</v>
      </c>
      <c r="I101" s="51">
        <v>10.4</v>
      </c>
      <c r="J101" s="51">
        <v>127.2</v>
      </c>
      <c r="K101" s="66" t="s">
        <v>92</v>
      </c>
      <c r="L101" s="70">
        <v>20.12</v>
      </c>
    </row>
    <row r="102" spans="1:12" ht="15.75" thickBot="1" x14ac:dyDescent="0.3">
      <c r="A102" s="23"/>
      <c r="B102" s="24"/>
      <c r="C102" s="25"/>
      <c r="D102" s="30" t="s">
        <v>25</v>
      </c>
      <c r="E102" s="53" t="s">
        <v>34</v>
      </c>
      <c r="F102" s="67">
        <v>200</v>
      </c>
      <c r="G102" s="68">
        <v>3.8</v>
      </c>
      <c r="H102" s="68">
        <v>3</v>
      </c>
      <c r="I102" s="68">
        <v>24.4</v>
      </c>
      <c r="J102" s="68">
        <v>141</v>
      </c>
      <c r="K102" s="66" t="s">
        <v>38</v>
      </c>
      <c r="L102" s="71">
        <v>9.39</v>
      </c>
    </row>
    <row r="103" spans="1:12" ht="15.75" thickBot="1" x14ac:dyDescent="0.3">
      <c r="A103" s="23"/>
      <c r="B103" s="24"/>
      <c r="C103" s="25"/>
      <c r="D103" s="30" t="s">
        <v>26</v>
      </c>
      <c r="E103" s="53" t="s">
        <v>35</v>
      </c>
      <c r="F103" s="66">
        <v>20</v>
      </c>
      <c r="G103" s="51">
        <v>1.5</v>
      </c>
      <c r="H103" s="51">
        <v>0.1</v>
      </c>
      <c r="I103" s="51">
        <v>10</v>
      </c>
      <c r="J103" s="51">
        <v>47.4</v>
      </c>
      <c r="K103" s="66" t="s">
        <v>39</v>
      </c>
      <c r="L103" s="72">
        <v>0.92</v>
      </c>
    </row>
    <row r="104" spans="1:12" ht="15.75" thickBot="1" x14ac:dyDescent="0.3">
      <c r="A104" s="23"/>
      <c r="B104" s="24"/>
      <c r="C104" s="25"/>
      <c r="D104" s="30" t="s">
        <v>95</v>
      </c>
      <c r="E104" s="53" t="s">
        <v>63</v>
      </c>
      <c r="F104" s="66">
        <v>100</v>
      </c>
      <c r="G104" s="51">
        <v>0.8</v>
      </c>
      <c r="H104" s="51">
        <v>0.2</v>
      </c>
      <c r="I104" s="51">
        <v>7.2</v>
      </c>
      <c r="J104" s="51">
        <v>38.200000000000003</v>
      </c>
      <c r="K104" s="66" t="s">
        <v>40</v>
      </c>
      <c r="L104" s="73">
        <v>15.09</v>
      </c>
    </row>
    <row r="105" spans="1:12" ht="15" x14ac:dyDescent="0.25">
      <c r="A105" s="23"/>
      <c r="B105" s="24"/>
      <c r="C105" s="25"/>
      <c r="D105" s="26"/>
      <c r="E105" s="27"/>
      <c r="F105" s="28"/>
      <c r="G105" s="51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.75" thickBot="1" x14ac:dyDescent="0.3">
      <c r="A107" s="31"/>
      <c r="B107" s="32"/>
      <c r="C107" s="33"/>
      <c r="D107" s="34" t="s">
        <v>27</v>
      </c>
      <c r="E107" s="35"/>
      <c r="F107" s="36">
        <f>SUM(F100:F106)</f>
        <v>550</v>
      </c>
      <c r="G107" s="36">
        <f>SUM(G100:G106)</f>
        <v>18.7</v>
      </c>
      <c r="H107" s="36">
        <f>SUM(H100:H106)</f>
        <v>19.2</v>
      </c>
      <c r="I107" s="36">
        <f>SUM(I100:I106)</f>
        <v>79.899999999999991</v>
      </c>
      <c r="J107" s="36">
        <f>SUM(J100:J106)</f>
        <v>558.90000000000009</v>
      </c>
      <c r="K107" s="37"/>
      <c r="L107" s="36">
        <f>SUM(L100:L106)</f>
        <v>60.09</v>
      </c>
    </row>
    <row r="108" spans="1:12" ht="15.75" thickBot="1" x14ac:dyDescent="0.3">
      <c r="A108" s="38">
        <f>A100</f>
        <v>2</v>
      </c>
      <c r="B108" s="39">
        <f>B100</f>
        <v>1</v>
      </c>
      <c r="C108" s="40" t="s">
        <v>28</v>
      </c>
      <c r="D108" s="140"/>
      <c r="E108" s="52"/>
      <c r="F108" s="56"/>
      <c r="G108" s="64"/>
      <c r="H108" s="64"/>
      <c r="I108" s="64"/>
      <c r="J108" s="56"/>
      <c r="K108" s="67"/>
      <c r="L108" s="60"/>
    </row>
    <row r="109" spans="1:12" ht="15.75" thickBot="1" x14ac:dyDescent="0.3">
      <c r="A109" s="23"/>
      <c r="B109" s="24"/>
      <c r="C109" s="25"/>
      <c r="D109" s="140"/>
      <c r="E109" s="53"/>
      <c r="F109" s="57"/>
      <c r="G109" s="51"/>
      <c r="H109" s="51"/>
      <c r="I109" s="51"/>
      <c r="J109" s="57"/>
      <c r="K109" s="66"/>
      <c r="L109" s="61"/>
    </row>
    <row r="110" spans="1:12" ht="15.75" thickBot="1" x14ac:dyDescent="0.3">
      <c r="A110" s="23"/>
      <c r="B110" s="24"/>
      <c r="C110" s="25"/>
      <c r="D110" s="140"/>
      <c r="E110" s="53"/>
      <c r="F110" s="57"/>
      <c r="G110" s="51"/>
      <c r="H110" s="51"/>
      <c r="I110" s="51"/>
      <c r="J110" s="57"/>
      <c r="K110" s="66"/>
      <c r="L110" s="61"/>
    </row>
    <row r="111" spans="1:12" ht="15" x14ac:dyDescent="0.25">
      <c r="A111" s="23"/>
      <c r="B111" s="24"/>
      <c r="C111" s="25"/>
      <c r="D111" s="30"/>
      <c r="E111" s="55"/>
      <c r="F111" s="59"/>
      <c r="G111" s="51"/>
      <c r="H111" s="51"/>
      <c r="I111" s="51"/>
      <c r="J111" s="59"/>
      <c r="K111" s="66"/>
      <c r="L111" s="63"/>
    </row>
    <row r="112" spans="1:12" ht="15" x14ac:dyDescent="0.25">
      <c r="A112" s="23"/>
      <c r="B112" s="24"/>
      <c r="C112" s="25"/>
      <c r="D112" s="30"/>
      <c r="E112" s="55"/>
      <c r="F112" s="59"/>
      <c r="G112" s="51"/>
      <c r="H112" s="51"/>
      <c r="I112" s="51"/>
      <c r="J112" s="59"/>
      <c r="K112" s="66"/>
      <c r="L112" s="63"/>
    </row>
    <row r="113" spans="1:12" ht="15" x14ac:dyDescent="0.25">
      <c r="A113" s="23"/>
      <c r="B113" s="24"/>
      <c r="C113" s="25"/>
      <c r="D113" s="30"/>
      <c r="E113" s="55"/>
      <c r="F113" s="59"/>
      <c r="G113" s="51"/>
      <c r="H113" s="51"/>
      <c r="I113" s="51"/>
      <c r="J113" s="59"/>
      <c r="K113" s="66"/>
      <c r="L113" s="63"/>
    </row>
    <row r="114" spans="1:12" ht="15" x14ac:dyDescent="0.25">
      <c r="A114" s="23"/>
      <c r="B114" s="24"/>
      <c r="C114" s="25"/>
      <c r="D114" s="30"/>
      <c r="E114" s="55"/>
      <c r="F114" s="59"/>
      <c r="G114" s="51"/>
      <c r="H114" s="51"/>
      <c r="I114" s="51"/>
      <c r="J114" s="59"/>
      <c r="K114" s="66"/>
      <c r="L114" s="63"/>
    </row>
    <row r="115" spans="1:12" ht="15" x14ac:dyDescent="0.25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31"/>
      <c r="B117" s="32"/>
      <c r="C117" s="33"/>
      <c r="D117" s="34" t="s">
        <v>27</v>
      </c>
      <c r="E117" s="35"/>
      <c r="F117" s="36">
        <f>SUM(F108:F116)</f>
        <v>0</v>
      </c>
      <c r="G117" s="36">
        <f>SUM(G108:G116)</f>
        <v>0</v>
      </c>
      <c r="H117" s="36">
        <f>SUM(H108:H116)</f>
        <v>0</v>
      </c>
      <c r="I117" s="36">
        <f>SUM(I108:I116)</f>
        <v>0</v>
      </c>
      <c r="J117" s="36">
        <f>SUM(J108:J116)</f>
        <v>0</v>
      </c>
      <c r="K117" s="37"/>
      <c r="L117" s="36">
        <f>SUM(L108:L116)</f>
        <v>0</v>
      </c>
    </row>
    <row r="118" spans="1:12" ht="13.5" thickBot="1" x14ac:dyDescent="0.25">
      <c r="A118" s="41">
        <f>A100</f>
        <v>2</v>
      </c>
      <c r="B118" s="42">
        <f>B100</f>
        <v>1</v>
      </c>
      <c r="C118" s="156" t="s">
        <v>31</v>
      </c>
      <c r="D118" s="157"/>
      <c r="E118" s="43"/>
      <c r="F118" s="44">
        <f>F107+F117</f>
        <v>550</v>
      </c>
      <c r="G118" s="44">
        <f>G107+G117</f>
        <v>18.7</v>
      </c>
      <c r="H118" s="44">
        <f>H107+H117</f>
        <v>19.2</v>
      </c>
      <c r="I118" s="44">
        <f>I107+I117</f>
        <v>79.899999999999991</v>
      </c>
      <c r="J118" s="44">
        <f>J107+J117</f>
        <v>558.90000000000009</v>
      </c>
      <c r="K118" s="44"/>
      <c r="L118" s="44">
        <f>L107+L117</f>
        <v>60.09</v>
      </c>
    </row>
    <row r="119" spans="1:12" ht="15" x14ac:dyDescent="0.25">
      <c r="A119" s="45">
        <v>2</v>
      </c>
      <c r="B119" s="24">
        <v>2</v>
      </c>
      <c r="C119" s="18" t="s">
        <v>23</v>
      </c>
      <c r="D119" s="19" t="s">
        <v>24</v>
      </c>
      <c r="E119" s="55" t="s">
        <v>64</v>
      </c>
      <c r="F119" s="66">
        <v>150</v>
      </c>
      <c r="G119" s="51">
        <v>16.100000000000001</v>
      </c>
      <c r="H119" s="51">
        <v>12.7</v>
      </c>
      <c r="I119" s="51">
        <v>28.5</v>
      </c>
      <c r="J119" s="51">
        <v>347.3</v>
      </c>
      <c r="K119" s="69" t="s">
        <v>65</v>
      </c>
      <c r="L119" s="70">
        <v>29.73</v>
      </c>
    </row>
    <row r="120" spans="1:12" ht="15" x14ac:dyDescent="0.25">
      <c r="A120" s="45"/>
      <c r="B120" s="24"/>
      <c r="C120" s="25"/>
      <c r="D120" s="26"/>
      <c r="E120" s="90" t="s">
        <v>78</v>
      </c>
      <c r="F120" s="28">
        <v>30</v>
      </c>
      <c r="G120" s="51">
        <v>1.3</v>
      </c>
      <c r="H120" s="51">
        <v>10.1</v>
      </c>
      <c r="I120" s="51">
        <v>9</v>
      </c>
      <c r="J120" s="51">
        <v>92</v>
      </c>
      <c r="K120" s="66" t="s">
        <v>92</v>
      </c>
      <c r="L120" s="70">
        <v>12</v>
      </c>
    </row>
    <row r="121" spans="1:12" ht="15.75" thickBot="1" x14ac:dyDescent="0.3">
      <c r="A121" s="45"/>
      <c r="B121" s="24"/>
      <c r="C121" s="25"/>
      <c r="D121" s="30" t="s">
        <v>25</v>
      </c>
      <c r="E121" s="53" t="s">
        <v>79</v>
      </c>
      <c r="F121" s="67">
        <v>200</v>
      </c>
      <c r="G121" s="68">
        <v>3.1</v>
      </c>
      <c r="H121" s="68">
        <v>0</v>
      </c>
      <c r="I121" s="68">
        <v>15.2</v>
      </c>
      <c r="J121" s="68">
        <v>62.1</v>
      </c>
      <c r="K121" s="66" t="s">
        <v>45</v>
      </c>
      <c r="L121" s="71">
        <v>2.9</v>
      </c>
    </row>
    <row r="122" spans="1:12" ht="15.75" thickBot="1" x14ac:dyDescent="0.3">
      <c r="A122" s="45"/>
      <c r="B122" s="24"/>
      <c r="C122" s="25"/>
      <c r="D122" s="30" t="s">
        <v>26</v>
      </c>
      <c r="E122" s="53" t="s">
        <v>35</v>
      </c>
      <c r="F122" s="66">
        <v>20</v>
      </c>
      <c r="G122" s="51">
        <v>1.5</v>
      </c>
      <c r="H122" s="51">
        <v>0.1</v>
      </c>
      <c r="I122" s="51">
        <v>10</v>
      </c>
      <c r="J122" s="51">
        <v>47.4</v>
      </c>
      <c r="K122" s="66" t="s">
        <v>39</v>
      </c>
      <c r="L122" s="72">
        <v>2</v>
      </c>
    </row>
    <row r="123" spans="1:12" ht="15" x14ac:dyDescent="0.25">
      <c r="A123" s="45"/>
      <c r="B123" s="24"/>
      <c r="C123" s="25"/>
      <c r="D123" s="26"/>
      <c r="E123" s="27"/>
      <c r="F123" s="28"/>
      <c r="G123" s="28"/>
      <c r="H123" s="51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ht="15.75" thickBot="1" x14ac:dyDescent="0.3">
      <c r="A125" s="46"/>
      <c r="B125" s="32"/>
      <c r="C125" s="33"/>
      <c r="D125" s="34" t="s">
        <v>27</v>
      </c>
      <c r="E125" s="35"/>
      <c r="F125" s="36">
        <f>SUM(F119:F124)</f>
        <v>400</v>
      </c>
      <c r="G125" s="36">
        <f>SUM(G119:G124)</f>
        <v>22.000000000000004</v>
      </c>
      <c r="H125" s="36">
        <f>SUM(H119:H124)</f>
        <v>22.9</v>
      </c>
      <c r="I125" s="36">
        <f>SUM(I119:I124)</f>
        <v>62.7</v>
      </c>
      <c r="J125" s="36">
        <f>SUM(J119:J124)</f>
        <v>548.80000000000007</v>
      </c>
      <c r="K125" s="37"/>
      <c r="L125" s="36">
        <f>SUM(L119:L124)</f>
        <v>46.63</v>
      </c>
    </row>
    <row r="126" spans="1:12" ht="15.75" thickBot="1" x14ac:dyDescent="0.3">
      <c r="A126" s="39">
        <f>A119</f>
        <v>2</v>
      </c>
      <c r="B126" s="39">
        <f>B119</f>
        <v>2</v>
      </c>
      <c r="C126" s="40" t="s">
        <v>28</v>
      </c>
      <c r="D126" s="140"/>
      <c r="E126" s="52"/>
      <c r="F126" s="56"/>
      <c r="G126" s="64"/>
      <c r="H126" s="64"/>
      <c r="I126" s="64"/>
      <c r="J126" s="56"/>
      <c r="K126" s="67"/>
      <c r="L126" s="60"/>
    </row>
    <row r="127" spans="1:12" ht="15.75" thickBot="1" x14ac:dyDescent="0.3">
      <c r="A127" s="45"/>
      <c r="B127" s="24"/>
      <c r="C127" s="25"/>
      <c r="D127" s="140"/>
      <c r="E127" s="53"/>
      <c r="F127" s="57"/>
      <c r="G127" s="51"/>
      <c r="H127" s="51"/>
      <c r="I127" s="51"/>
      <c r="J127" s="57"/>
      <c r="K127" s="66"/>
      <c r="L127" s="61"/>
    </row>
    <row r="128" spans="1:12" ht="15.75" thickBot="1" x14ac:dyDescent="0.3">
      <c r="A128" s="45"/>
      <c r="B128" s="24"/>
      <c r="C128" s="25"/>
      <c r="D128" s="140"/>
      <c r="E128" s="53"/>
      <c r="F128" s="57"/>
      <c r="G128" s="51"/>
      <c r="H128" s="51"/>
      <c r="I128" s="51"/>
      <c r="J128" s="57"/>
      <c r="K128" s="66"/>
      <c r="L128" s="61"/>
    </row>
    <row r="129" spans="1:12" ht="15.75" thickBot="1" x14ac:dyDescent="0.3">
      <c r="A129" s="45"/>
      <c r="B129" s="24"/>
      <c r="C129" s="25"/>
      <c r="D129" s="30"/>
      <c r="E129" s="53"/>
      <c r="F129" s="57"/>
      <c r="G129" s="51"/>
      <c r="H129" s="51"/>
      <c r="I129" s="51"/>
      <c r="J129" s="57"/>
      <c r="K129" s="66"/>
      <c r="L129" s="61"/>
    </row>
    <row r="130" spans="1:12" ht="15" x14ac:dyDescent="0.25">
      <c r="A130" s="45"/>
      <c r="B130" s="24"/>
      <c r="C130" s="25"/>
      <c r="D130" s="30"/>
      <c r="E130" s="55"/>
      <c r="F130" s="59"/>
      <c r="G130" s="51"/>
      <c r="H130" s="51"/>
      <c r="I130" s="51"/>
      <c r="J130" s="59"/>
      <c r="K130" s="66"/>
      <c r="L130" s="63"/>
    </row>
    <row r="131" spans="1:12" ht="15" x14ac:dyDescent="0.25">
      <c r="A131" s="45"/>
      <c r="B131" s="24"/>
      <c r="C131" s="25"/>
      <c r="D131" s="30"/>
      <c r="E131" s="55"/>
      <c r="F131" s="59"/>
      <c r="G131" s="51"/>
      <c r="H131" s="51"/>
      <c r="I131" s="51"/>
      <c r="J131" s="59"/>
      <c r="K131" s="66"/>
      <c r="L131" s="63"/>
    </row>
    <row r="132" spans="1:12" ht="15" x14ac:dyDescent="0.25">
      <c r="A132" s="45"/>
      <c r="B132" s="24"/>
      <c r="C132" s="25"/>
      <c r="D132" s="30"/>
      <c r="E132" s="55"/>
      <c r="F132" s="59"/>
      <c r="G132" s="51"/>
      <c r="H132" s="51"/>
      <c r="I132" s="51"/>
      <c r="J132" s="59"/>
      <c r="K132" s="66"/>
      <c r="L132" s="63"/>
    </row>
    <row r="133" spans="1:12" ht="15" x14ac:dyDescent="0.25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6"/>
      <c r="B135" s="32"/>
      <c r="C135" s="33"/>
      <c r="D135" s="34" t="s">
        <v>27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3.5" thickBot="1" x14ac:dyDescent="0.25">
      <c r="A136" s="47">
        <f>A119</f>
        <v>2</v>
      </c>
      <c r="B136" s="47">
        <f>B119</f>
        <v>2</v>
      </c>
      <c r="C136" s="156" t="s">
        <v>31</v>
      </c>
      <c r="D136" s="161"/>
      <c r="E136" s="86"/>
      <c r="F136" s="85">
        <f>F125+F135</f>
        <v>400</v>
      </c>
      <c r="G136" s="85">
        <f>G125+G135</f>
        <v>22.000000000000004</v>
      </c>
      <c r="H136" s="85">
        <f>H125+H135</f>
        <v>22.9</v>
      </c>
      <c r="I136" s="85">
        <f>I125+I135</f>
        <v>62.7</v>
      </c>
      <c r="J136" s="85">
        <f>J125+J135</f>
        <v>548.80000000000007</v>
      </c>
      <c r="K136" s="85"/>
      <c r="L136" s="85">
        <f>L125+L135</f>
        <v>46.63</v>
      </c>
    </row>
    <row r="137" spans="1:12" ht="15" x14ac:dyDescent="0.25">
      <c r="A137" s="16">
        <v>2</v>
      </c>
      <c r="B137" s="17">
        <v>3</v>
      </c>
      <c r="C137" s="87" t="s">
        <v>23</v>
      </c>
      <c r="D137" s="143" t="s">
        <v>87</v>
      </c>
      <c r="E137" s="55" t="s">
        <v>93</v>
      </c>
      <c r="F137" s="66">
        <v>120</v>
      </c>
      <c r="G137" s="51">
        <v>9.6999999999999993</v>
      </c>
      <c r="H137" s="51">
        <v>8.1999999999999993</v>
      </c>
      <c r="I137" s="51">
        <v>1.5</v>
      </c>
      <c r="J137" s="51">
        <v>71.7</v>
      </c>
      <c r="K137" s="69" t="s">
        <v>67</v>
      </c>
      <c r="L137" s="70">
        <v>27.61</v>
      </c>
    </row>
    <row r="138" spans="1:12" ht="15.75" thickBot="1" x14ac:dyDescent="0.3">
      <c r="A138" s="23"/>
      <c r="B138" s="24"/>
      <c r="C138" s="25"/>
      <c r="D138" s="144" t="s">
        <v>30</v>
      </c>
      <c r="E138" s="53" t="s">
        <v>66</v>
      </c>
      <c r="F138" s="67">
        <v>150</v>
      </c>
      <c r="G138" s="68">
        <v>3.8</v>
      </c>
      <c r="H138" s="68">
        <v>6.4</v>
      </c>
      <c r="I138" s="68">
        <v>30.2</v>
      </c>
      <c r="J138" s="68">
        <v>244.3</v>
      </c>
      <c r="K138" s="66" t="s">
        <v>68</v>
      </c>
      <c r="L138" s="71">
        <v>15.36</v>
      </c>
    </row>
    <row r="139" spans="1:12" ht="15.75" thickBot="1" x14ac:dyDescent="0.3">
      <c r="A139" s="23"/>
      <c r="B139" s="24"/>
      <c r="C139" s="25"/>
      <c r="D139" s="141" t="s">
        <v>25</v>
      </c>
      <c r="E139" s="53" t="s">
        <v>55</v>
      </c>
      <c r="F139" s="66">
        <v>200</v>
      </c>
      <c r="G139" s="51">
        <v>0.4</v>
      </c>
      <c r="H139" s="51">
        <v>0</v>
      </c>
      <c r="I139" s="51">
        <v>15.4</v>
      </c>
      <c r="J139" s="51">
        <v>63.7</v>
      </c>
      <c r="K139" s="66" t="s">
        <v>59</v>
      </c>
      <c r="L139" s="72">
        <v>2.76</v>
      </c>
    </row>
    <row r="140" spans="1:12" ht="15.75" customHeight="1" thickBot="1" x14ac:dyDescent="0.3">
      <c r="A140" s="23"/>
      <c r="B140" s="24"/>
      <c r="C140" s="25"/>
      <c r="D140" s="141" t="s">
        <v>26</v>
      </c>
      <c r="E140" s="53" t="s">
        <v>35</v>
      </c>
      <c r="F140" s="66">
        <v>20</v>
      </c>
      <c r="G140" s="51">
        <v>1.5</v>
      </c>
      <c r="H140" s="51">
        <v>0.1</v>
      </c>
      <c r="I140" s="51">
        <v>10</v>
      </c>
      <c r="J140" s="51">
        <v>47.4</v>
      </c>
      <c r="K140" s="66" t="s">
        <v>39</v>
      </c>
      <c r="L140" s="72">
        <v>0.92</v>
      </c>
    </row>
    <row r="141" spans="1:12" ht="15" x14ac:dyDescent="0.25">
      <c r="A141" s="23"/>
      <c r="B141" s="24"/>
      <c r="C141" s="25"/>
      <c r="D141" s="145" t="s">
        <v>95</v>
      </c>
      <c r="E141" s="142" t="s">
        <v>94</v>
      </c>
      <c r="F141" s="146">
        <v>100</v>
      </c>
      <c r="G141" s="91">
        <v>0.4</v>
      </c>
      <c r="H141" s="91">
        <v>0.4</v>
      </c>
      <c r="I141" s="91">
        <v>9.8000000000000007</v>
      </c>
      <c r="J141" s="91">
        <v>47</v>
      </c>
      <c r="K141" s="147" t="s">
        <v>40</v>
      </c>
      <c r="L141" s="92">
        <v>8.52</v>
      </c>
    </row>
    <row r="142" spans="1:12" ht="15" x14ac:dyDescent="0.25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ht="15.75" thickBot="1" x14ac:dyDescent="0.3">
      <c r="A143" s="31"/>
      <c r="B143" s="32"/>
      <c r="C143" s="33"/>
      <c r="D143" s="34" t="s">
        <v>27</v>
      </c>
      <c r="E143" s="35"/>
      <c r="F143" s="36">
        <f>SUM(F137:F141)</f>
        <v>590</v>
      </c>
      <c r="G143" s="36">
        <f t="shared" ref="G143:L143" si="1">SUM(G137:G141)</f>
        <v>15.8</v>
      </c>
      <c r="H143" s="36">
        <f t="shared" si="1"/>
        <v>15.1</v>
      </c>
      <c r="I143" s="36">
        <f t="shared" si="1"/>
        <v>66.900000000000006</v>
      </c>
      <c r="J143" s="36">
        <f t="shared" si="1"/>
        <v>474.09999999999997</v>
      </c>
      <c r="K143" s="36"/>
      <c r="L143" s="36">
        <f t="shared" si="1"/>
        <v>55.17</v>
      </c>
    </row>
    <row r="144" spans="1:12" ht="15.75" thickBot="1" x14ac:dyDescent="0.3">
      <c r="A144" s="38">
        <f>A137</f>
        <v>2</v>
      </c>
      <c r="B144" s="39">
        <f>B137</f>
        <v>3</v>
      </c>
      <c r="C144" s="40" t="s">
        <v>28</v>
      </c>
      <c r="D144" s="30"/>
      <c r="E144" s="52"/>
      <c r="F144" s="56"/>
      <c r="G144" s="64"/>
      <c r="H144" s="64"/>
      <c r="I144" s="64"/>
      <c r="J144" s="56"/>
      <c r="K144" s="67"/>
      <c r="L144" s="60"/>
    </row>
    <row r="145" spans="1:12" ht="15.75" thickBot="1" x14ac:dyDescent="0.3">
      <c r="A145" s="23"/>
      <c r="B145" s="24"/>
      <c r="C145" s="25"/>
      <c r="D145" s="140"/>
      <c r="E145" s="53"/>
      <c r="F145" s="57"/>
      <c r="G145" s="51"/>
      <c r="H145" s="51"/>
      <c r="I145" s="51"/>
      <c r="J145" s="57"/>
      <c r="K145" s="66"/>
      <c r="L145" s="61"/>
    </row>
    <row r="146" spans="1:12" ht="15.75" thickBot="1" x14ac:dyDescent="0.3">
      <c r="A146" s="23"/>
      <c r="B146" s="24"/>
      <c r="C146" s="25"/>
      <c r="D146" s="140"/>
      <c r="E146" s="53"/>
      <c r="F146" s="57"/>
      <c r="G146" s="51"/>
      <c r="H146" s="51"/>
      <c r="I146" s="51"/>
      <c r="J146" s="57"/>
      <c r="K146" s="66"/>
      <c r="L146" s="61"/>
    </row>
    <row r="147" spans="1:12" ht="15" x14ac:dyDescent="0.25">
      <c r="A147" s="23"/>
      <c r="B147" s="24"/>
      <c r="C147" s="25"/>
      <c r="D147" s="30"/>
      <c r="E147" s="55"/>
      <c r="F147" s="59"/>
      <c r="G147" s="51"/>
      <c r="H147" s="51"/>
      <c r="I147" s="51"/>
      <c r="J147" s="59"/>
      <c r="K147" s="66"/>
      <c r="L147" s="63"/>
    </row>
    <row r="148" spans="1:12" ht="15" x14ac:dyDescent="0.25">
      <c r="A148" s="23"/>
      <c r="B148" s="24"/>
      <c r="C148" s="25"/>
      <c r="D148" s="30"/>
      <c r="E148" s="55"/>
      <c r="F148" s="59"/>
      <c r="G148" s="51"/>
      <c r="H148" s="51"/>
      <c r="I148" s="51"/>
      <c r="J148" s="59"/>
      <c r="K148" s="66"/>
      <c r="L148" s="63"/>
    </row>
    <row r="149" spans="1:12" ht="15" x14ac:dyDescent="0.25">
      <c r="A149" s="23"/>
      <c r="B149" s="24"/>
      <c r="C149" s="25"/>
      <c r="D149" s="30"/>
      <c r="E149" s="55"/>
      <c r="F149" s="59"/>
      <c r="G149" s="51"/>
      <c r="H149" s="51"/>
      <c r="I149" s="51"/>
      <c r="J149" s="59"/>
      <c r="K149" s="66"/>
      <c r="L149" s="63"/>
    </row>
    <row r="150" spans="1:12" ht="15" x14ac:dyDescent="0.25">
      <c r="A150" s="23"/>
      <c r="B150" s="24"/>
      <c r="C150" s="25"/>
      <c r="D150" s="30"/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31"/>
      <c r="B153" s="32"/>
      <c r="C153" s="33"/>
      <c r="D153" s="34" t="s">
        <v>27</v>
      </c>
      <c r="E153" s="35"/>
      <c r="F153" s="36">
        <f>SUM(F144:F152)</f>
        <v>0</v>
      </c>
      <c r="G153" s="36">
        <f>SUM(G144:G152)</f>
        <v>0</v>
      </c>
      <c r="H153" s="36">
        <f>SUM(H144:H152)</f>
        <v>0</v>
      </c>
      <c r="I153" s="36">
        <f>SUM(I144:I152)</f>
        <v>0</v>
      </c>
      <c r="J153" s="36">
        <f>SUM(J144:J152)</f>
        <v>0</v>
      </c>
      <c r="K153" s="37"/>
      <c r="L153" s="36">
        <f>SUM(L144:L152)</f>
        <v>0</v>
      </c>
    </row>
    <row r="154" spans="1:12" ht="13.5" thickBot="1" x14ac:dyDescent="0.25">
      <c r="A154" s="41">
        <f>A137</f>
        <v>2</v>
      </c>
      <c r="B154" s="42">
        <f>B137</f>
        <v>3</v>
      </c>
      <c r="C154" s="156" t="s">
        <v>31</v>
      </c>
      <c r="D154" s="157"/>
      <c r="E154" s="43"/>
      <c r="F154" s="44">
        <f>F143+F153</f>
        <v>590</v>
      </c>
      <c r="G154" s="44">
        <f>G143+G153</f>
        <v>15.8</v>
      </c>
      <c r="H154" s="44">
        <f>H143+H153</f>
        <v>15.1</v>
      </c>
      <c r="I154" s="44">
        <f>I143+I153</f>
        <v>66.900000000000006</v>
      </c>
      <c r="J154" s="44">
        <f>J143+J153</f>
        <v>474.09999999999997</v>
      </c>
      <c r="K154" s="44"/>
      <c r="L154" s="44">
        <f>L143+L153</f>
        <v>55.17</v>
      </c>
    </row>
    <row r="155" spans="1:12" ht="15" x14ac:dyDescent="0.25">
      <c r="A155" s="16">
        <v>2</v>
      </c>
      <c r="B155" s="17">
        <v>4</v>
      </c>
      <c r="C155" s="18" t="s">
        <v>23</v>
      </c>
      <c r="D155" s="19" t="s">
        <v>24</v>
      </c>
      <c r="E155" s="74" t="s">
        <v>69</v>
      </c>
      <c r="F155" s="66">
        <v>150</v>
      </c>
      <c r="G155" s="51">
        <v>14.3</v>
      </c>
      <c r="H155" s="51">
        <v>15.1</v>
      </c>
      <c r="I155" s="51">
        <v>24.8</v>
      </c>
      <c r="J155" s="51">
        <v>290.3</v>
      </c>
      <c r="K155" s="66" t="s">
        <v>50</v>
      </c>
      <c r="L155" s="72">
        <v>30.71</v>
      </c>
    </row>
    <row r="156" spans="1:12" ht="15" x14ac:dyDescent="0.25">
      <c r="A156" s="23"/>
      <c r="B156" s="24"/>
      <c r="C156" s="25"/>
      <c r="D156" s="26" t="s">
        <v>25</v>
      </c>
      <c r="E156" s="75" t="s">
        <v>70</v>
      </c>
      <c r="F156" s="66">
        <v>200</v>
      </c>
      <c r="G156" s="51">
        <v>3.3</v>
      </c>
      <c r="H156" s="51">
        <v>3.4</v>
      </c>
      <c r="I156" s="51">
        <v>21.6</v>
      </c>
      <c r="J156" s="51">
        <v>142.19999999999999</v>
      </c>
      <c r="K156" s="66" t="s">
        <v>72</v>
      </c>
      <c r="L156" s="72">
        <v>7.56</v>
      </c>
    </row>
    <row r="157" spans="1:12" ht="15" x14ac:dyDescent="0.25">
      <c r="A157" s="23"/>
      <c r="B157" s="24"/>
      <c r="C157" s="25"/>
      <c r="D157" s="77" t="s">
        <v>26</v>
      </c>
      <c r="E157" s="75" t="s">
        <v>71</v>
      </c>
      <c r="F157" s="66">
        <v>20</v>
      </c>
      <c r="G157" s="51">
        <v>1.5</v>
      </c>
      <c r="H157" s="51">
        <v>0.1</v>
      </c>
      <c r="I157" s="51">
        <v>10</v>
      </c>
      <c r="J157" s="51">
        <v>47.4</v>
      </c>
      <c r="K157" s="66" t="s">
        <v>39</v>
      </c>
      <c r="L157" s="72">
        <v>0.92</v>
      </c>
    </row>
    <row r="158" spans="1:12" ht="15" x14ac:dyDescent="0.25">
      <c r="A158" s="23"/>
      <c r="B158" s="24"/>
      <c r="C158" s="25"/>
      <c r="D158" s="30"/>
      <c r="E158" s="76" t="s">
        <v>97</v>
      </c>
      <c r="F158" s="78">
        <v>200</v>
      </c>
      <c r="G158" s="65">
        <v>1</v>
      </c>
      <c r="H158" s="65">
        <v>0.2</v>
      </c>
      <c r="I158" s="65">
        <v>19.600000000000001</v>
      </c>
      <c r="J158" s="65">
        <v>83.4</v>
      </c>
      <c r="K158" s="80" t="s">
        <v>80</v>
      </c>
      <c r="L158" s="79">
        <v>20</v>
      </c>
    </row>
    <row r="159" spans="1:12" ht="15" x14ac:dyDescent="0.25">
      <c r="A159" s="23"/>
      <c r="B159" s="24"/>
      <c r="C159" s="25"/>
      <c r="D159" s="30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ht="15.75" thickBot="1" x14ac:dyDescent="0.3">
      <c r="A162" s="31"/>
      <c r="B162" s="32"/>
      <c r="C162" s="33"/>
      <c r="D162" s="34" t="s">
        <v>27</v>
      </c>
      <c r="E162" s="35"/>
      <c r="F162" s="36">
        <f>SUM(F155:F161)</f>
        <v>570</v>
      </c>
      <c r="G162" s="36">
        <f>SUM(G155:G161)</f>
        <v>20.100000000000001</v>
      </c>
      <c r="H162" s="36">
        <f>SUM(H155:H161)</f>
        <v>18.8</v>
      </c>
      <c r="I162" s="36">
        <f>SUM(I155:I161)</f>
        <v>76</v>
      </c>
      <c r="J162" s="36">
        <f>SUM(J155:J161)</f>
        <v>563.29999999999995</v>
      </c>
      <c r="K162" s="37"/>
      <c r="L162" s="36">
        <f>SUM(L155:L161)</f>
        <v>59.190000000000005</v>
      </c>
    </row>
    <row r="163" spans="1:12" ht="15.75" thickBot="1" x14ac:dyDescent="0.3">
      <c r="A163" s="38">
        <f>A155</f>
        <v>2</v>
      </c>
      <c r="B163" s="39">
        <f>B155</f>
        <v>4</v>
      </c>
      <c r="C163" s="40" t="s">
        <v>28</v>
      </c>
      <c r="D163" s="140"/>
      <c r="E163" s="52"/>
      <c r="F163" s="56"/>
      <c r="G163" s="64"/>
      <c r="H163" s="64"/>
      <c r="I163" s="64"/>
      <c r="J163" s="56"/>
      <c r="K163" s="67"/>
      <c r="L163" s="60"/>
    </row>
    <row r="164" spans="1:12" ht="15.75" thickBot="1" x14ac:dyDescent="0.3">
      <c r="A164" s="23"/>
      <c r="B164" s="24"/>
      <c r="C164" s="25"/>
      <c r="D164" s="140"/>
      <c r="E164" s="53"/>
      <c r="F164" s="57"/>
      <c r="G164" s="51"/>
      <c r="H164" s="51"/>
      <c r="I164" s="51"/>
      <c r="J164" s="57"/>
      <c r="K164" s="66"/>
      <c r="L164" s="61"/>
    </row>
    <row r="165" spans="1:12" ht="15.75" thickBot="1" x14ac:dyDescent="0.3">
      <c r="A165" s="23"/>
      <c r="B165" s="24"/>
      <c r="C165" s="25"/>
      <c r="D165" s="140"/>
      <c r="E165" s="53"/>
      <c r="F165" s="57"/>
      <c r="G165" s="51"/>
      <c r="H165" s="51"/>
      <c r="I165" s="51"/>
      <c r="J165" s="57"/>
      <c r="K165" s="66"/>
      <c r="L165" s="61"/>
    </row>
    <row r="166" spans="1:12" ht="15" x14ac:dyDescent="0.25">
      <c r="A166" s="23"/>
      <c r="B166" s="24"/>
      <c r="C166" s="25"/>
      <c r="D166" s="30"/>
      <c r="E166" s="55"/>
      <c r="F166" s="59"/>
      <c r="G166" s="51"/>
      <c r="H166" s="51"/>
      <c r="I166" s="51"/>
      <c r="J166" s="59"/>
      <c r="K166" s="66"/>
      <c r="L166" s="63"/>
    </row>
    <row r="167" spans="1:12" ht="15" x14ac:dyDescent="0.25">
      <c r="A167" s="23"/>
      <c r="B167" s="24"/>
      <c r="C167" s="25"/>
      <c r="D167" s="30"/>
      <c r="E167" s="55"/>
      <c r="F167" s="59"/>
      <c r="G167" s="51"/>
      <c r="H167" s="51"/>
      <c r="I167" s="51"/>
      <c r="J167" s="59"/>
      <c r="K167" s="66"/>
      <c r="L167" s="63"/>
    </row>
    <row r="168" spans="1:12" ht="15" x14ac:dyDescent="0.25">
      <c r="A168" s="23"/>
      <c r="B168" s="24"/>
      <c r="C168" s="25"/>
      <c r="D168" s="30"/>
      <c r="E168" s="55"/>
      <c r="F168" s="59"/>
      <c r="G168" s="51"/>
      <c r="H168" s="51"/>
      <c r="I168" s="51"/>
      <c r="J168" s="59"/>
      <c r="K168" s="66"/>
      <c r="L168" s="63"/>
    </row>
    <row r="169" spans="1:12" ht="15" x14ac:dyDescent="0.25">
      <c r="A169" s="23"/>
      <c r="B169" s="24"/>
      <c r="C169" s="25"/>
      <c r="D169" s="30"/>
      <c r="E169" s="55"/>
      <c r="F169" s="59"/>
      <c r="G169" s="51"/>
      <c r="H169" s="51"/>
      <c r="I169" s="51"/>
      <c r="J169" s="59"/>
      <c r="K169" s="66"/>
      <c r="L169" s="63"/>
    </row>
    <row r="170" spans="1:12" ht="15" x14ac:dyDescent="0.25">
      <c r="A170" s="23"/>
      <c r="B170" s="24"/>
      <c r="C170" s="25"/>
      <c r="D170" s="26"/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31"/>
      <c r="B172" s="32"/>
      <c r="C172" s="33"/>
      <c r="D172" s="34" t="s">
        <v>27</v>
      </c>
      <c r="E172" s="35"/>
      <c r="F172" s="36">
        <f>SUM(F163:F171)</f>
        <v>0</v>
      </c>
      <c r="G172" s="36">
        <f>SUM(G163:G171)</f>
        <v>0</v>
      </c>
      <c r="H172" s="36">
        <f>SUM(H163:H171)</f>
        <v>0</v>
      </c>
      <c r="I172" s="36">
        <f>SUM(I163:I171)</f>
        <v>0</v>
      </c>
      <c r="J172" s="36">
        <f>SUM(J163:J171)</f>
        <v>0</v>
      </c>
      <c r="K172" s="37"/>
      <c r="L172" s="36">
        <f>SUM(L163:L171)</f>
        <v>0</v>
      </c>
    </row>
    <row r="173" spans="1:12" ht="13.5" thickBot="1" x14ac:dyDescent="0.25">
      <c r="A173" s="41">
        <f>A155</f>
        <v>2</v>
      </c>
      <c r="B173" s="42">
        <f>B155</f>
        <v>4</v>
      </c>
      <c r="C173" s="156" t="s">
        <v>31</v>
      </c>
      <c r="D173" s="157"/>
      <c r="E173" s="43"/>
      <c r="F173" s="44">
        <f>F162+F172</f>
        <v>570</v>
      </c>
      <c r="G173" s="44">
        <f>G162+G172</f>
        <v>20.100000000000001</v>
      </c>
      <c r="H173" s="44">
        <f>H162+H172</f>
        <v>18.8</v>
      </c>
      <c r="I173" s="44">
        <f>I162+I172</f>
        <v>76</v>
      </c>
      <c r="J173" s="44">
        <f>J162+J172</f>
        <v>563.29999999999995</v>
      </c>
      <c r="K173" s="44"/>
      <c r="L173" s="44">
        <f>L162+L172</f>
        <v>59.190000000000005</v>
      </c>
    </row>
    <row r="174" spans="1:12" ht="15" x14ac:dyDescent="0.25">
      <c r="A174" s="16">
        <v>2</v>
      </c>
      <c r="B174" s="17">
        <v>5</v>
      </c>
      <c r="C174" s="18" t="s">
        <v>23</v>
      </c>
      <c r="D174" s="19" t="s">
        <v>29</v>
      </c>
      <c r="E174" s="55" t="s">
        <v>96</v>
      </c>
      <c r="F174" s="66">
        <v>60</v>
      </c>
      <c r="G174" s="51">
        <v>0.5</v>
      </c>
      <c r="H174" s="51">
        <v>0.1</v>
      </c>
      <c r="I174" s="51">
        <v>1.5</v>
      </c>
      <c r="J174" s="51">
        <v>8.4</v>
      </c>
      <c r="K174" s="69" t="s">
        <v>53</v>
      </c>
      <c r="L174" s="70">
        <v>7.84</v>
      </c>
    </row>
    <row r="175" spans="1:12" ht="15" x14ac:dyDescent="0.25">
      <c r="A175" s="23"/>
      <c r="B175" s="24"/>
      <c r="C175" s="25"/>
      <c r="D175" s="26" t="s">
        <v>87</v>
      </c>
      <c r="E175" s="81" t="s">
        <v>76</v>
      </c>
      <c r="F175" s="66">
        <v>120</v>
      </c>
      <c r="G175" s="51">
        <v>10.3</v>
      </c>
      <c r="H175" s="51">
        <v>10.8</v>
      </c>
      <c r="I175" s="51">
        <v>8.4</v>
      </c>
      <c r="J175" s="51">
        <v>232.2</v>
      </c>
      <c r="K175" s="66" t="s">
        <v>81</v>
      </c>
      <c r="L175" s="70">
        <v>42.3</v>
      </c>
    </row>
    <row r="176" spans="1:12" ht="15.75" thickBot="1" x14ac:dyDescent="0.3">
      <c r="A176" s="23"/>
      <c r="B176" s="24"/>
      <c r="C176" s="25"/>
      <c r="D176" s="30" t="s">
        <v>30</v>
      </c>
      <c r="E176" s="53" t="s">
        <v>73</v>
      </c>
      <c r="F176" s="66">
        <v>150</v>
      </c>
      <c r="G176" s="51">
        <v>5.7</v>
      </c>
      <c r="H176" s="51">
        <v>4.8</v>
      </c>
      <c r="I176" s="51">
        <v>34.9</v>
      </c>
      <c r="J176" s="51">
        <v>205.9</v>
      </c>
      <c r="K176" s="66" t="s">
        <v>44</v>
      </c>
      <c r="L176" s="72">
        <v>6.25</v>
      </c>
    </row>
    <row r="177" spans="1:12" ht="15.75" thickBot="1" x14ac:dyDescent="0.3">
      <c r="A177" s="23"/>
      <c r="B177" s="24"/>
      <c r="C177" s="25"/>
      <c r="D177" s="30" t="s">
        <v>25</v>
      </c>
      <c r="E177" s="53" t="s">
        <v>42</v>
      </c>
      <c r="F177" s="66">
        <v>200</v>
      </c>
      <c r="G177" s="51">
        <v>0.3</v>
      </c>
      <c r="H177" s="51">
        <v>0</v>
      </c>
      <c r="I177" s="51">
        <v>15.2</v>
      </c>
      <c r="J177" s="51">
        <v>62.1</v>
      </c>
      <c r="K177" s="83" t="s">
        <v>45</v>
      </c>
      <c r="L177" s="82">
        <v>1.75</v>
      </c>
    </row>
    <row r="178" spans="1:12" ht="15.75" thickBot="1" x14ac:dyDescent="0.3">
      <c r="A178" s="23"/>
      <c r="B178" s="24"/>
      <c r="C178" s="25"/>
      <c r="D178" s="30" t="s">
        <v>26</v>
      </c>
      <c r="E178" s="53" t="s">
        <v>35</v>
      </c>
      <c r="F178" s="66">
        <v>20</v>
      </c>
      <c r="G178" s="51">
        <v>1.5</v>
      </c>
      <c r="H178" s="51">
        <v>0.1</v>
      </c>
      <c r="I178" s="51">
        <v>10</v>
      </c>
      <c r="J178" s="51">
        <v>47.4</v>
      </c>
      <c r="K178" s="66" t="s">
        <v>39</v>
      </c>
      <c r="L178" s="73">
        <v>0.92</v>
      </c>
    </row>
    <row r="179" spans="1:12" ht="15" x14ac:dyDescent="0.25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26"/>
      <c r="E180" s="27"/>
      <c r="F180" s="28"/>
      <c r="G180" s="28"/>
      <c r="H180" s="28"/>
      <c r="I180" s="28"/>
      <c r="J180" s="28"/>
      <c r="K180" s="29"/>
      <c r="L180" s="28"/>
    </row>
    <row r="181" spans="1:12" ht="15.75" customHeight="1" thickBot="1" x14ac:dyDescent="0.3">
      <c r="A181" s="31"/>
      <c r="B181" s="32"/>
      <c r="C181" s="33"/>
      <c r="D181" s="34" t="s">
        <v>27</v>
      </c>
      <c r="E181" s="35"/>
      <c r="F181" s="36">
        <f>SUM(F174:F180)</f>
        <v>550</v>
      </c>
      <c r="G181" s="36">
        <f>SUM(G174:G180)</f>
        <v>18.3</v>
      </c>
      <c r="H181" s="36">
        <f>SUM(H174:H180)</f>
        <v>15.799999999999999</v>
      </c>
      <c r="I181" s="36">
        <f>SUM(I174:I180)</f>
        <v>70</v>
      </c>
      <c r="J181" s="36">
        <f>SUM(J174:J180)</f>
        <v>556</v>
      </c>
      <c r="K181" s="37"/>
      <c r="L181" s="36">
        <f>SUM(L174:L180)</f>
        <v>59.06</v>
      </c>
    </row>
    <row r="182" spans="1:12" ht="15.75" thickBot="1" x14ac:dyDescent="0.3">
      <c r="A182" s="38">
        <f>A174</f>
        <v>2</v>
      </c>
      <c r="B182" s="39">
        <f>B174</f>
        <v>5</v>
      </c>
      <c r="C182" s="40" t="s">
        <v>28</v>
      </c>
      <c r="D182" s="30"/>
      <c r="E182" s="52"/>
      <c r="F182" s="56"/>
      <c r="G182" s="64"/>
      <c r="H182" s="64"/>
      <c r="I182" s="64"/>
      <c r="J182" s="56"/>
      <c r="K182" s="84"/>
      <c r="L182" s="60"/>
    </row>
    <row r="183" spans="1:12" ht="15.75" thickBot="1" x14ac:dyDescent="0.3">
      <c r="A183" s="23"/>
      <c r="B183" s="24"/>
      <c r="C183" s="25"/>
      <c r="D183" s="140"/>
      <c r="E183" s="53"/>
      <c r="F183" s="57"/>
      <c r="G183" s="51"/>
      <c r="H183" s="51"/>
      <c r="I183" s="51"/>
      <c r="J183" s="57"/>
      <c r="K183" s="66"/>
      <c r="L183" s="61"/>
    </row>
    <row r="184" spans="1:12" ht="15.75" thickBot="1" x14ac:dyDescent="0.3">
      <c r="A184" s="23"/>
      <c r="B184" s="24"/>
      <c r="C184" s="25"/>
      <c r="D184" s="140"/>
      <c r="E184" s="53"/>
      <c r="F184" s="57"/>
      <c r="G184" s="51"/>
      <c r="H184" s="51"/>
      <c r="I184" s="51"/>
      <c r="J184" s="57"/>
      <c r="K184" s="66"/>
      <c r="L184" s="61"/>
    </row>
    <row r="185" spans="1:12" ht="15.75" thickBot="1" x14ac:dyDescent="0.3">
      <c r="A185" s="23"/>
      <c r="B185" s="24"/>
      <c r="C185" s="25"/>
      <c r="D185" s="30"/>
      <c r="E185" s="53"/>
      <c r="F185" s="57"/>
      <c r="G185" s="51"/>
      <c r="H185" s="51"/>
      <c r="I185" s="51"/>
      <c r="J185" s="57"/>
      <c r="K185" s="66"/>
      <c r="L185" s="61"/>
    </row>
    <row r="186" spans="1:12" ht="15" x14ac:dyDescent="0.25">
      <c r="A186" s="23"/>
      <c r="B186" s="24"/>
      <c r="C186" s="25"/>
      <c r="D186" s="30"/>
      <c r="E186" s="54"/>
      <c r="F186" s="58"/>
      <c r="G186" s="65"/>
      <c r="H186" s="65"/>
      <c r="I186" s="65"/>
      <c r="J186" s="58"/>
      <c r="K186" s="80"/>
      <c r="L186" s="62"/>
    </row>
    <row r="187" spans="1:12" ht="15" x14ac:dyDescent="0.25">
      <c r="A187" s="23"/>
      <c r="B187" s="24"/>
      <c r="C187" s="25"/>
      <c r="D187" s="30"/>
      <c r="E187" s="55"/>
      <c r="F187" s="59"/>
      <c r="G187" s="51"/>
      <c r="H187" s="51"/>
      <c r="I187" s="51"/>
      <c r="J187" s="59"/>
      <c r="K187" s="66"/>
      <c r="L187" s="63"/>
    </row>
    <row r="188" spans="1:12" ht="15" x14ac:dyDescent="0.25">
      <c r="A188" s="23"/>
      <c r="B188" s="24"/>
      <c r="C188" s="25"/>
      <c r="D188" s="30"/>
      <c r="E188" s="55"/>
      <c r="F188" s="59"/>
      <c r="G188" s="51"/>
      <c r="H188" s="51"/>
      <c r="I188" s="51"/>
      <c r="J188" s="59"/>
      <c r="K188" s="66"/>
      <c r="L188" s="63"/>
    </row>
    <row r="189" spans="1:12" ht="15" x14ac:dyDescent="0.25">
      <c r="A189" s="23"/>
      <c r="B189" s="24"/>
      <c r="C189" s="25"/>
      <c r="D189" s="26"/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31"/>
      <c r="B191" s="32"/>
      <c r="C191" s="33"/>
      <c r="D191" s="34" t="s">
        <v>27</v>
      </c>
      <c r="E191" s="35"/>
      <c r="F191" s="36">
        <f>SUM(F182:F190)</f>
        <v>0</v>
      </c>
      <c r="G191" s="36">
        <f>SUM(G182:G190)</f>
        <v>0</v>
      </c>
      <c r="H191" s="36">
        <f>SUM(H182:H190)</f>
        <v>0</v>
      </c>
      <c r="I191" s="36">
        <f>SUM(I182:I190)</f>
        <v>0</v>
      </c>
      <c r="J191" s="36">
        <f>SUM(J182:J190)</f>
        <v>0</v>
      </c>
      <c r="K191" s="37"/>
      <c r="L191" s="36">
        <f>SUM(L182:L190)</f>
        <v>0</v>
      </c>
    </row>
    <row r="192" spans="1:12" x14ac:dyDescent="0.2">
      <c r="A192" s="41">
        <f>A174</f>
        <v>2</v>
      </c>
      <c r="B192" s="42">
        <f>B174</f>
        <v>5</v>
      </c>
      <c r="C192" s="156" t="s">
        <v>31</v>
      </c>
      <c r="D192" s="157"/>
      <c r="E192" s="43"/>
      <c r="F192" s="44">
        <f>F181+F191</f>
        <v>550</v>
      </c>
      <c r="G192" s="44">
        <f>G181+G191</f>
        <v>18.3</v>
      </c>
      <c r="H192" s="44">
        <f>H181+H191</f>
        <v>15.799999999999999</v>
      </c>
      <c r="I192" s="44">
        <f>I181+I191</f>
        <v>70</v>
      </c>
      <c r="J192" s="44">
        <f>J181+J191</f>
        <v>556</v>
      </c>
      <c r="K192" s="44"/>
      <c r="L192" s="44">
        <f>L181+L191</f>
        <v>59.06</v>
      </c>
    </row>
    <row r="193" spans="1:12" x14ac:dyDescent="0.2">
      <c r="A193" s="48"/>
      <c r="B193" s="49"/>
      <c r="C193" s="158" t="s">
        <v>32</v>
      </c>
      <c r="D193" s="159"/>
      <c r="E193" s="160"/>
      <c r="F193" s="50">
        <f>(F24+F42+F61+F80+F99+F118+F136+F154+F173+F192)/(IF(F24=0, 0, 1)+IF(F42=0, 0, 1)+IF(F61=0, 0, 1)+IF(F80=0, 0, 1)+IF(F99=0, 0, 1)+IF(F118=0, 0, 1)+IF(F136=0, 0, 1)+IF(F154=0, 0, 1)+IF(F173=0, 0, 1)+IF(F192=0, 0, 1))</f>
        <v>548.5</v>
      </c>
      <c r="G193" s="50">
        <f>(G24+G42+G61+G80+G99+G118+G136+G154+G173+G192)/(IF(G24=0, 0, 1)+IF(G42=0, 0, 1)+IF(G61=0, 0, 1)+IF(G80=0, 0, 1)+IF(G99=0, 0, 1)+IF(G118=0, 0, 1)+IF(G136=0, 0, 1)+IF(G154=0, 0, 1)+IF(G173=0, 0, 1)+IF(G192=0, 0, 1))</f>
        <v>22.716666666666669</v>
      </c>
      <c r="H193" s="50">
        <f>(H24+H42+H61+H80+H99+H118+H136+H154+H173+H192)/(IF(H24=0, 0, 1)+IF(H42=0, 0, 1)+IF(H61=0, 0, 1)+IF(H80=0, 0, 1)+IF(H99=0, 0, 1)+IF(H118=0, 0, 1)+IF(H136=0, 0, 1)+IF(H154=0, 0, 1)+IF(H173=0, 0, 1)+IF(H192=0, 0, 1))</f>
        <v>18.155555555555555</v>
      </c>
      <c r="I193" s="50">
        <f>(I24+I42+I61+I80+I99+I118+I136+I154+I173+I192)/(IF(I24=0, 0, 1)+IF(I42=0, 0, 1)+IF(I61=0, 0, 1)+IF(I80=0, 0, 1)+IF(I99=0, 0, 1)+IF(I118=0, 0, 1)+IF(I136=0, 0, 1)+IF(I154=0, 0, 1)+IF(I173=0, 0, 1)+IF(I192=0, 0, 1))</f>
        <v>73.666666666666671</v>
      </c>
      <c r="J193" s="50">
        <f>(J24+J42+J61+J80+J99+J118+J136+J154+J173+J192)/(IF(J24=0, 0, 1)+IF(J42=0, 0, 1)+IF(J61=0, 0, 1)+IF(J80=0, 0, 1)+IF(J99=0, 0, 1)+IF(J118=0, 0, 1)+IF(J136=0, 0, 1)+IF(J154=0, 0, 1)+IF(J173=0, 0, 1)+IF(J192=0, 0, 1))</f>
        <v>546.92222222222222</v>
      </c>
      <c r="K193" s="50"/>
      <c r="L193" s="50">
        <f>(L24+L42+L61+L80+L99+L118+L136+L154+L173+L192)/(IF(L24=0, 0, 1)+IF(L42=0, 0, 1)+IF(L61=0, 0, 1)+IF(L80=0, 0, 1)+IF(L99=0, 0, 1)+IF(L118=0, 0, 1)+IF(L136=0, 0, 1)+IF(L154=0, 0, 1)+IF(L173=0, 0, 1)+IF(L192=0, 0, 1))</f>
        <v>59.758999999999993</v>
      </c>
    </row>
  </sheetData>
  <mergeCells count="14">
    <mergeCell ref="C80:D80"/>
    <mergeCell ref="C99:D99"/>
    <mergeCell ref="C24:D24"/>
    <mergeCell ref="C193:E193"/>
    <mergeCell ref="C192:D192"/>
    <mergeCell ref="C118:D118"/>
    <mergeCell ref="C136:D136"/>
    <mergeCell ref="C154:D154"/>
    <mergeCell ref="C173:D173"/>
    <mergeCell ref="C1:E1"/>
    <mergeCell ref="H1:K1"/>
    <mergeCell ref="H2:K2"/>
    <mergeCell ref="C42:D42"/>
    <mergeCell ref="C61:D6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Skipper</dc:creator>
  <cp:lastModifiedBy>User</cp:lastModifiedBy>
  <dcterms:created xsi:type="dcterms:W3CDTF">2024-12-08T13:57:38Z</dcterms:created>
  <dcterms:modified xsi:type="dcterms:W3CDTF">2025-01-27T10:26:35Z</dcterms:modified>
</cp:coreProperties>
</file>